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Sabine\01- AFFAIRES EN COURS\PAO_B25_02994_SGV_MOE réaménagement D1 R+1\3- Draft\DCE\"/>
    </mc:Choice>
  </mc:AlternateContent>
  <xr:revisionPtr revIDLastSave="0" documentId="13_ncr:1_{6C303868-6345-4628-9574-0CE5F3A895F2}" xr6:coauthVersionLast="47" xr6:coauthVersionMax="47" xr10:uidLastSave="{00000000-0000-0000-0000-000000000000}"/>
  <bookViews>
    <workbookView xWindow="60675" yWindow="-4890" windowWidth="21600" windowHeight="11385" tabRatio="544" firstSheet="1" activeTab="1" xr2:uid="{00000000-000D-0000-FFFF-FFFF00000000}"/>
  </bookViews>
  <sheets>
    <sheet name="Feuil1 (2)" sheetId="2" state="hidden" r:id="rId1"/>
    <sheet name="Réaménagement R+1 D1 BASE" sheetId="4" r:id="rId2"/>
  </sheets>
  <definedNames>
    <definedName name="_xlnm.Print_Area" localSheetId="0">'Feuil1 (2)'!$B$2:$P$51</definedName>
    <definedName name="_xlnm.Print_Area" localSheetId="1">'Réaménagement R+1 D1 BASE'!$B$1:$P$59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4" l="1"/>
  <c r="N6" i="4"/>
  <c r="H5" i="4"/>
  <c r="O50" i="4"/>
  <c r="O49" i="4"/>
  <c r="O41" i="4"/>
  <c r="O40" i="4"/>
  <c r="E28" i="4"/>
  <c r="E24" i="4"/>
  <c r="E20" i="4"/>
  <c r="E56" i="4" s="1"/>
  <c r="E16" i="4"/>
  <c r="E55" i="4" s="1"/>
  <c r="M28" i="4"/>
  <c r="M24" i="4"/>
  <c r="K24" i="4"/>
  <c r="I24" i="4"/>
  <c r="G24" i="4"/>
  <c r="O23" i="4"/>
  <c r="O22" i="4"/>
  <c r="O21" i="4"/>
  <c r="M20" i="4"/>
  <c r="M56" i="4" s="1"/>
  <c r="K20" i="4"/>
  <c r="I20" i="4"/>
  <c r="G20" i="4"/>
  <c r="O19" i="4"/>
  <c r="O18" i="4"/>
  <c r="O17" i="4"/>
  <c r="E57" i="4" l="1"/>
  <c r="O20" i="4"/>
  <c r="E29" i="4"/>
  <c r="O24" i="4"/>
  <c r="O47" i="4" l="1"/>
  <c r="Q47" i="4" l="1"/>
  <c r="O48" i="4"/>
  <c r="Q48" i="4" s="1"/>
  <c r="O42" i="4"/>
  <c r="O35" i="4"/>
  <c r="Q35" i="4" s="1"/>
  <c r="K28" i="4"/>
  <c r="K56" i="4" s="1"/>
  <c r="I28" i="4"/>
  <c r="I56" i="4" s="1"/>
  <c r="G28" i="4"/>
  <c r="G56" i="4" s="1"/>
  <c r="O27" i="4"/>
  <c r="Q27" i="4" s="1"/>
  <c r="O26" i="4"/>
  <c r="Q26" i="4" s="1"/>
  <c r="O25" i="4"/>
  <c r="M16" i="4"/>
  <c r="M55" i="4" s="1"/>
  <c r="K16" i="4"/>
  <c r="K55" i="4" s="1"/>
  <c r="K57" i="4" s="1"/>
  <c r="I16" i="4"/>
  <c r="I55" i="4" s="1"/>
  <c r="G16" i="4"/>
  <c r="O15" i="4"/>
  <c r="Q15" i="4" s="1"/>
  <c r="O14" i="4"/>
  <c r="Q14" i="4" s="1"/>
  <c r="O13" i="4"/>
  <c r="O12" i="4"/>
  <c r="Q12" i="4" s="1"/>
  <c r="G29" i="4" l="1"/>
  <c r="G55" i="4"/>
  <c r="O55" i="4" s="1"/>
  <c r="O51" i="4"/>
  <c r="Q42" i="4"/>
  <c r="O43" i="4"/>
  <c r="Q25" i="4"/>
  <c r="O28" i="4"/>
  <c r="H22" i="4"/>
  <c r="H20" i="4"/>
  <c r="H18" i="4"/>
  <c r="H24" i="4"/>
  <c r="H19" i="4"/>
  <c r="H23" i="4"/>
  <c r="H21" i="4"/>
  <c r="H17" i="4"/>
  <c r="I29" i="4"/>
  <c r="J16" i="4" s="1"/>
  <c r="K29" i="4"/>
  <c r="M29" i="4"/>
  <c r="G57" i="4"/>
  <c r="O16" i="4"/>
  <c r="Q13" i="4"/>
  <c r="H28" i="4"/>
  <c r="O56" i="4"/>
  <c r="Q56" i="4" s="1"/>
  <c r="Q16" i="4" l="1"/>
  <c r="O29" i="4"/>
  <c r="P28" i="4" s="1"/>
  <c r="L22" i="4"/>
  <c r="L17" i="4"/>
  <c r="L20" i="4"/>
  <c r="L21" i="4"/>
  <c r="L24" i="4"/>
  <c r="L18" i="4"/>
  <c r="L19" i="4"/>
  <c r="L23" i="4"/>
  <c r="J20" i="4"/>
  <c r="J24" i="4"/>
  <c r="J18" i="4"/>
  <c r="J17" i="4"/>
  <c r="J23" i="4"/>
  <c r="J21" i="4"/>
  <c r="J22" i="4"/>
  <c r="J19" i="4"/>
  <c r="L28" i="4"/>
  <c r="F18" i="4"/>
  <c r="F22" i="4"/>
  <c r="F17" i="4"/>
  <c r="F21" i="4"/>
  <c r="F19" i="4"/>
  <c r="F23" i="4"/>
  <c r="F28" i="4"/>
  <c r="F24" i="4"/>
  <c r="F20" i="4"/>
  <c r="N12" i="4"/>
  <c r="N23" i="4"/>
  <c r="N18" i="4"/>
  <c r="N19" i="4"/>
  <c r="N22" i="4"/>
  <c r="N17" i="4"/>
  <c r="N21" i="4"/>
  <c r="N28" i="4"/>
  <c r="N20" i="4"/>
  <c r="N24" i="4"/>
  <c r="N25" i="4"/>
  <c r="N13" i="4"/>
  <c r="N15" i="4"/>
  <c r="N14" i="4"/>
  <c r="N16" i="4"/>
  <c r="Q55" i="4"/>
  <c r="N27" i="4"/>
  <c r="N26" i="4"/>
  <c r="F15" i="4"/>
  <c r="F14" i="4"/>
  <c r="F25" i="4"/>
  <c r="P15" i="4"/>
  <c r="M57" i="4"/>
  <c r="F13" i="4"/>
  <c r="F12" i="4"/>
  <c r="F27" i="4"/>
  <c r="H16" i="4"/>
  <c r="F26" i="4"/>
  <c r="I57" i="4"/>
  <c r="F16" i="4"/>
  <c r="Q28" i="4"/>
  <c r="L15" i="4"/>
  <c r="L12" i="4"/>
  <c r="L13" i="4"/>
  <c r="L14" i="4"/>
  <c r="L27" i="4"/>
  <c r="L26" i="4"/>
  <c r="L25" i="4"/>
  <c r="L16" i="4"/>
  <c r="H27" i="4"/>
  <c r="H26" i="4"/>
  <c r="H25" i="4"/>
  <c r="H14" i="4"/>
  <c r="H12" i="4"/>
  <c r="H15" i="4"/>
  <c r="H13" i="4"/>
  <c r="J13" i="4"/>
  <c r="J12" i="4"/>
  <c r="J15" i="4"/>
  <c r="J14" i="4"/>
  <c r="J27" i="4"/>
  <c r="J26" i="4"/>
  <c r="J25" i="4"/>
  <c r="J28" i="4"/>
  <c r="P19" i="4" l="1"/>
  <c r="P22" i="4"/>
  <c r="P20" i="4"/>
  <c r="P21" i="4"/>
  <c r="P18" i="4"/>
  <c r="P24" i="4"/>
  <c r="P17" i="4"/>
  <c r="P23" i="4"/>
  <c r="E10" i="4"/>
  <c r="Q29" i="4"/>
  <c r="O57" i="4"/>
  <c r="K10" i="4"/>
  <c r="M10" i="4"/>
  <c r="P16" i="4"/>
  <c r="P14" i="4"/>
  <c r="P26" i="4"/>
  <c r="P13" i="4"/>
  <c r="P25" i="4"/>
  <c r="I10" i="4"/>
  <c r="G10" i="4"/>
  <c r="P12" i="4"/>
  <c r="P27" i="4"/>
  <c r="Q57" i="4" l="1"/>
  <c r="O10" i="4"/>
  <c r="K50" i="2" l="1"/>
  <c r="O43" i="2"/>
  <c r="O42" i="2"/>
  <c r="O37" i="2"/>
  <c r="O36" i="2"/>
  <c r="O31" i="2"/>
  <c r="O30" i="2"/>
  <c r="O29" i="2"/>
  <c r="M23" i="2"/>
  <c r="M51" i="2" s="1"/>
  <c r="K23" i="2"/>
  <c r="K51" i="2" s="1"/>
  <c r="I23" i="2"/>
  <c r="I51" i="2" s="1"/>
  <c r="G23" i="2"/>
  <c r="G24" i="2" s="1"/>
  <c r="E23" i="2"/>
  <c r="E51" i="2" s="1"/>
  <c r="O22" i="2"/>
  <c r="O21" i="2"/>
  <c r="O20" i="2"/>
  <c r="M19" i="2"/>
  <c r="M50" i="2" s="1"/>
  <c r="K19" i="2"/>
  <c r="I19" i="2"/>
  <c r="I50" i="2" s="1"/>
  <c r="G19" i="2"/>
  <c r="E19" i="2"/>
  <c r="E50" i="2" s="1"/>
  <c r="O18" i="2"/>
  <c r="O17" i="2"/>
  <c r="O16" i="2"/>
  <c r="M15" i="2"/>
  <c r="M49" i="2" s="1"/>
  <c r="K15" i="2"/>
  <c r="I15" i="2"/>
  <c r="I49" i="2" s="1"/>
  <c r="G15" i="2"/>
  <c r="G49" i="2" s="1"/>
  <c r="E15" i="2"/>
  <c r="E49" i="2" s="1"/>
  <c r="O14" i="2"/>
  <c r="O13" i="2"/>
  <c r="O12" i="2"/>
  <c r="O11" i="2"/>
  <c r="H19" i="2" l="1"/>
  <c r="O23" i="2"/>
  <c r="H15" i="2"/>
  <c r="F19" i="2"/>
  <c r="K24" i="2"/>
  <c r="L15" i="2" s="1"/>
  <c r="O19" i="2"/>
  <c r="E24" i="2"/>
  <c r="M24" i="2"/>
  <c r="K49" i="2"/>
  <c r="O49" i="2" s="1"/>
  <c r="G50" i="2"/>
  <c r="O50" i="2" s="1"/>
  <c r="O15" i="2"/>
  <c r="I24" i="2"/>
  <c r="J23" i="2" s="1"/>
  <c r="G51" i="2"/>
  <c r="O51" i="2" s="1"/>
  <c r="J19" i="2"/>
  <c r="H23" i="2"/>
  <c r="F15" i="2"/>
  <c r="N15" i="2"/>
  <c r="F23" i="2"/>
  <c r="N23" i="2"/>
  <c r="L19" i="2" l="1"/>
  <c r="L23" i="2"/>
  <c r="O24" i="2"/>
  <c r="I9" i="2" s="1"/>
  <c r="P23" i="2"/>
  <c r="E9" i="2"/>
  <c r="O9" i="2" s="1"/>
  <c r="N19" i="2"/>
  <c r="J15" i="2"/>
  <c r="P13" i="2" l="1"/>
  <c r="P14" i="2"/>
  <c r="P22" i="2"/>
  <c r="G9" i="2"/>
  <c r="P20" i="2"/>
  <c r="P17" i="2"/>
  <c r="P11" i="2"/>
  <c r="P12" i="2"/>
  <c r="P21" i="2"/>
  <c r="P18" i="2"/>
  <c r="P16" i="2"/>
  <c r="P19" i="2"/>
  <c r="P15" i="2"/>
  <c r="K9" i="2"/>
  <c r="M9" i="2"/>
</calcChain>
</file>

<file path=xl/sharedStrings.xml><?xml version="1.0" encoding="utf-8"?>
<sst xmlns="http://schemas.openxmlformats.org/spreadsheetml/2006/main" count="247" uniqueCount="71">
  <si>
    <t>Merci de ne remplir que les cases blanches</t>
  </si>
  <si>
    <t xml:space="preserve">Enveloppe financière (en € HT) = </t>
  </si>
  <si>
    <t>Poste</t>
  </si>
  <si>
    <t>Mandataire</t>
  </si>
  <si>
    <t>Co-traitant 1</t>
  </si>
  <si>
    <t>Co-traitant 2</t>
  </si>
  <si>
    <t>Co-traitant 3</t>
  </si>
  <si>
    <t>Co-traitant 4</t>
  </si>
  <si>
    <t>Total</t>
  </si>
  <si>
    <t>NOM ENTREPRISE</t>
  </si>
  <si>
    <t>% de réalisation</t>
  </si>
  <si>
    <t>Montant (€HT)</t>
  </si>
  <si>
    <t xml:space="preserve">% </t>
  </si>
  <si>
    <t>€HT</t>
  </si>
  <si>
    <t>poids él. missions</t>
  </si>
  <si>
    <t>APD</t>
  </si>
  <si>
    <t>PRO/DCE</t>
  </si>
  <si>
    <t>ST TF</t>
  </si>
  <si>
    <t>VISA</t>
  </si>
  <si>
    <t>DET</t>
  </si>
  <si>
    <t>AOR</t>
  </si>
  <si>
    <t>ST TO1</t>
  </si>
  <si>
    <t>ST TO2</t>
  </si>
  <si>
    <t>TOTAL SI TOUTES TRANCHES AFFERMIES</t>
  </si>
  <si>
    <t>Forfait mission complémentaire synthèse (SYN)</t>
  </si>
  <si>
    <t>Elément de mission</t>
  </si>
  <si>
    <t>SYN</t>
  </si>
  <si>
    <t>Montant (en € HT)</t>
  </si>
  <si>
    <t>Tranche optionnelle 1</t>
  </si>
  <si>
    <t>Tranche optionnelle 2</t>
  </si>
  <si>
    <t>Tranche
Optionnelle 1
Amm RDC</t>
  </si>
  <si>
    <t>Tranche
Optionnelle 2
Amm R+1</t>
  </si>
  <si>
    <t>PRIX FERME ET DEFINITIF</t>
  </si>
  <si>
    <t>OPC</t>
  </si>
  <si>
    <t>SSI</t>
  </si>
  <si>
    <t>Forfait mission complémentaire Systèmes de Sécurité Incendie (SSI)</t>
  </si>
  <si>
    <t>Forfait mission complémentaire Ordonnancement Pilotage Coordination (OPC)</t>
  </si>
  <si>
    <t>Tranche Ferme</t>
  </si>
  <si>
    <t>ACT</t>
  </si>
  <si>
    <t>RECAPITULATIF DE L'OFFRE</t>
  </si>
  <si>
    <t>ENSEMBLE DES MISSIONS</t>
  </si>
  <si>
    <t>APS</t>
  </si>
  <si>
    <t>Mission de Maîtrise d'Œuvre pour l'aménagement d'un laboratoire BIOSANTE - PRTT LABEGE</t>
  </si>
  <si>
    <t>Tranche FERME - 
Etudes et Travaux</t>
  </si>
  <si>
    <t>TOTAL</t>
  </si>
  <si>
    <t>ST FERME</t>
  </si>
  <si>
    <t>Enveloppe financière des travaux (en € HT) :</t>
  </si>
  <si>
    <t>Tranche ferme</t>
  </si>
  <si>
    <t>% de répartition</t>
  </si>
  <si>
    <t>% rep</t>
  </si>
  <si>
    <t>vérif</t>
  </si>
  <si>
    <t>Mission de base</t>
  </si>
  <si>
    <t>Mission Synthèse (SYN)</t>
  </si>
  <si>
    <t>Mission Ordonnancement Pilotage Coordination (OPC)</t>
  </si>
  <si>
    <t>Taux de rémunération Mission de base</t>
  </si>
  <si>
    <t>Mission Diagnostic (DIAG)</t>
  </si>
  <si>
    <t>DIAG</t>
  </si>
  <si>
    <t>Rémunération provisoire ferme et forfaitaire de la MOE (€ HT) :</t>
  </si>
  <si>
    <t>Taux de rémunération global yc missions complémentaires</t>
  </si>
  <si>
    <t xml:space="preserve">Répartition de la rémunération par cotraitants
Mission de Maîtrise d'Œuvre </t>
  </si>
  <si>
    <t>Missions Complémentaires:</t>
  </si>
  <si>
    <t xml:space="preserve">AOR </t>
  </si>
  <si>
    <t>Aff 24/05/042B - D1 phase 3B R+1</t>
  </si>
  <si>
    <t>Base</t>
  </si>
  <si>
    <t>Tranche optionnelle n°1</t>
  </si>
  <si>
    <t>Tranche optionnelle n°2</t>
  </si>
  <si>
    <t>Tranche optionnelle n°3</t>
  </si>
  <si>
    <t>Tranches optionnelles</t>
  </si>
  <si>
    <t>TO2</t>
  </si>
  <si>
    <t>T03</t>
  </si>
  <si>
    <t>ST TO3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</si>
</sst>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\ &quot;€&quot;_-;\-* #,##0\ &quot;€&quot;_-;_-* &quot;-&quot;??\ &quot;€&quot;_-;_-@_-"/>
    <numFmt numFmtId="166" formatCode="_-* #,##0\ [$€-40C]_-;\-* #,##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7" xfId="0" applyFont="1" applyBorder="1"/>
    <xf numFmtId="0" fontId="0" fillId="0" borderId="0" xfId="0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44" fontId="1" fillId="5" borderId="20" xfId="1" applyFont="1" applyFill="1" applyBorder="1" applyAlignment="1">
      <alignment vertical="center"/>
    </xf>
    <xf numFmtId="9" fontId="1" fillId="5" borderId="20" xfId="2" applyFont="1" applyFill="1" applyBorder="1" applyAlignment="1">
      <alignment vertical="center"/>
    </xf>
    <xf numFmtId="44" fontId="1" fillId="0" borderId="21" xfId="1" applyFont="1" applyBorder="1" applyAlignment="1" applyProtection="1">
      <alignment vertical="center"/>
      <protection locked="0"/>
    </xf>
    <xf numFmtId="10" fontId="1" fillId="4" borderId="19" xfId="2" applyNumberFormat="1" applyFont="1" applyFill="1" applyBorder="1" applyAlignment="1">
      <alignment vertical="center"/>
    </xf>
    <xf numFmtId="0" fontId="0" fillId="3" borderId="22" xfId="0" applyFill="1" applyBorder="1" applyAlignment="1">
      <alignment horizontal="center" vertical="center"/>
    </xf>
    <xf numFmtId="44" fontId="1" fillId="0" borderId="23" xfId="1" applyFont="1" applyBorder="1" applyAlignment="1" applyProtection="1">
      <alignment vertical="center"/>
      <protection locked="0"/>
    </xf>
    <xf numFmtId="10" fontId="1" fillId="4" borderId="22" xfId="2" applyNumberFormat="1" applyFont="1" applyFill="1" applyBorder="1" applyAlignment="1">
      <alignment vertical="center"/>
    </xf>
    <xf numFmtId="0" fontId="3" fillId="6" borderId="18" xfId="0" applyFont="1" applyFill="1" applyBorder="1" applyAlignment="1">
      <alignment horizontal="center" vertical="center"/>
    </xf>
    <xf numFmtId="44" fontId="3" fillId="6" borderId="10" xfId="1" applyFont="1" applyFill="1" applyBorder="1" applyAlignment="1">
      <alignment vertical="center"/>
    </xf>
    <xf numFmtId="9" fontId="3" fillId="6" borderId="11" xfId="2" applyFont="1" applyFill="1" applyBorder="1" applyAlignment="1">
      <alignment vertical="center"/>
    </xf>
    <xf numFmtId="10" fontId="3" fillId="6" borderId="11" xfId="2" applyNumberFormat="1" applyFont="1" applyFill="1" applyBorder="1" applyAlignment="1">
      <alignment vertical="center"/>
    </xf>
    <xf numFmtId="0" fontId="3" fillId="6" borderId="11" xfId="2" applyNumberFormat="1" applyFont="1" applyFill="1" applyBorder="1" applyAlignment="1">
      <alignment vertical="center"/>
    </xf>
    <xf numFmtId="44" fontId="3" fillId="6" borderId="18" xfId="1" applyFont="1" applyFill="1" applyBorder="1" applyAlignment="1">
      <alignment vertical="center"/>
    </xf>
    <xf numFmtId="9" fontId="1" fillId="6" borderId="20" xfId="2" applyFont="1" applyFill="1" applyBorder="1" applyAlignment="1">
      <alignment vertical="center"/>
    </xf>
    <xf numFmtId="0" fontId="2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right" vertical="center"/>
    </xf>
    <xf numFmtId="44" fontId="2" fillId="7" borderId="10" xfId="1" applyFont="1" applyFill="1" applyBorder="1" applyAlignment="1">
      <alignment vertical="center"/>
    </xf>
    <xf numFmtId="9" fontId="2" fillId="7" borderId="11" xfId="2" applyFont="1" applyFill="1" applyBorder="1" applyAlignment="1">
      <alignment vertical="center"/>
    </xf>
    <xf numFmtId="44" fontId="1" fillId="0" borderId="0" xfId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4" fontId="9" fillId="0" borderId="0" xfId="1" applyFont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0" fontId="0" fillId="0" borderId="37" xfId="0" applyBorder="1" applyAlignment="1">
      <alignment vertical="center"/>
    </xf>
    <xf numFmtId="166" fontId="0" fillId="0" borderId="14" xfId="0" applyNumberFormat="1" applyBorder="1" applyAlignment="1" applyProtection="1">
      <alignment vertical="center"/>
      <protection locked="0"/>
    </xf>
    <xf numFmtId="166" fontId="0" fillId="9" borderId="14" xfId="0" applyNumberFormat="1" applyFill="1" applyBorder="1" applyAlignment="1">
      <alignment vertical="center"/>
    </xf>
    <xf numFmtId="166" fontId="0" fillId="9" borderId="15" xfId="0" applyNumberFormat="1" applyFill="1" applyBorder="1" applyAlignment="1">
      <alignment vertical="center"/>
    </xf>
    <xf numFmtId="166" fontId="0" fillId="0" borderId="34" xfId="0" applyNumberFormat="1" applyFont="1" applyBorder="1" applyAlignment="1" applyProtection="1">
      <alignment vertical="center"/>
      <protection locked="0"/>
    </xf>
    <xf numFmtId="166" fontId="3" fillId="9" borderId="33" xfId="0" applyNumberFormat="1" applyFont="1" applyFill="1" applyBorder="1" applyAlignment="1">
      <alignment vertical="center"/>
    </xf>
    <xf numFmtId="166" fontId="3" fillId="9" borderId="46" xfId="0" applyNumberFormat="1" applyFont="1" applyFill="1" applyBorder="1" applyAlignment="1">
      <alignment vertical="center"/>
    </xf>
    <xf numFmtId="166" fontId="0" fillId="0" borderId="38" xfId="0" applyNumberFormat="1" applyFont="1" applyBorder="1" applyAlignment="1" applyProtection="1">
      <alignment vertical="center"/>
      <protection locked="0"/>
    </xf>
    <xf numFmtId="166" fontId="3" fillId="9" borderId="32" xfId="0" applyNumberFormat="1" applyFont="1" applyFill="1" applyBorder="1" applyAlignment="1">
      <alignment vertical="center"/>
    </xf>
    <xf numFmtId="166" fontId="3" fillId="9" borderId="44" xfId="0" applyNumberFormat="1" applyFont="1" applyFill="1" applyBorder="1" applyAlignment="1">
      <alignment vertical="center"/>
    </xf>
    <xf numFmtId="166" fontId="0" fillId="3" borderId="15" xfId="0" applyNumberFormat="1" applyFill="1" applyBorder="1" applyAlignment="1" applyProtection="1">
      <alignment vertical="center"/>
      <protection locked="0"/>
    </xf>
    <xf numFmtId="166" fontId="0" fillId="3" borderId="36" xfId="0" applyNumberFormat="1" applyFont="1" applyFill="1" applyBorder="1" applyAlignment="1" applyProtection="1">
      <alignment vertical="center"/>
      <protection locked="0"/>
    </xf>
    <xf numFmtId="166" fontId="0" fillId="3" borderId="39" xfId="0" applyNumberFormat="1" applyFont="1" applyFill="1" applyBorder="1" applyAlignment="1" applyProtection="1">
      <alignment vertical="center"/>
      <protection locked="0"/>
    </xf>
    <xf numFmtId="165" fontId="0" fillId="0" borderId="0" xfId="0" applyNumberFormat="1" applyAlignment="1">
      <alignment vertical="center"/>
    </xf>
    <xf numFmtId="166" fontId="11" fillId="0" borderId="14" xfId="0" applyNumberFormat="1" applyFont="1" applyBorder="1" applyAlignment="1" applyProtection="1">
      <alignment vertical="center"/>
      <protection locked="0"/>
    </xf>
    <xf numFmtId="166" fontId="11" fillId="3" borderId="15" xfId="0" applyNumberFormat="1" applyFont="1" applyFill="1" applyBorder="1" applyAlignment="1" applyProtection="1">
      <alignment vertical="center"/>
      <protection locked="0"/>
    </xf>
    <xf numFmtId="166" fontId="7" fillId="9" borderId="17" xfId="0" applyNumberFormat="1" applyFont="1" applyFill="1" applyBorder="1" applyAlignment="1">
      <alignment vertical="center"/>
    </xf>
    <xf numFmtId="166" fontId="7" fillId="9" borderId="15" xfId="0" applyNumberFormat="1" applyFont="1" applyFill="1" applyBorder="1" applyAlignment="1">
      <alignment vertical="center"/>
    </xf>
    <xf numFmtId="0" fontId="12" fillId="7" borderId="10" xfId="0" applyFont="1" applyFill="1" applyBorder="1" applyAlignment="1">
      <alignment vertical="center"/>
    </xf>
    <xf numFmtId="0" fontId="12" fillId="7" borderId="11" xfId="0" applyFont="1" applyFill="1" applyBorder="1" applyAlignment="1">
      <alignment horizontal="right" vertical="center"/>
    </xf>
    <xf numFmtId="165" fontId="12" fillId="7" borderId="10" xfId="1" applyNumberFormat="1" applyFont="1" applyFill="1" applyBorder="1" applyAlignment="1">
      <alignment vertical="center"/>
    </xf>
    <xf numFmtId="9" fontId="13" fillId="7" borderId="11" xfId="2" applyFont="1" applyFill="1" applyBorder="1" applyAlignment="1">
      <alignment vertical="center"/>
    </xf>
    <xf numFmtId="0" fontId="3" fillId="10" borderId="18" xfId="0" applyFont="1" applyFill="1" applyBorder="1" applyAlignment="1">
      <alignment horizontal="center" vertical="center"/>
    </xf>
    <xf numFmtId="9" fontId="1" fillId="3" borderId="44" xfId="2" applyFont="1" applyFill="1" applyBorder="1" applyAlignment="1">
      <alignment vertical="center"/>
    </xf>
    <xf numFmtId="9" fontId="3" fillId="10" borderId="15" xfId="2" applyFont="1" applyFill="1" applyBorder="1" applyAlignment="1">
      <alignment vertical="center"/>
    </xf>
    <xf numFmtId="165" fontId="1" fillId="0" borderId="43" xfId="1" applyNumberFormat="1" applyFont="1" applyBorder="1" applyAlignment="1" applyProtection="1">
      <alignment vertical="center"/>
      <protection locked="0"/>
    </xf>
    <xf numFmtId="165" fontId="3" fillId="10" borderId="14" xfId="1" applyNumberFormat="1" applyFont="1" applyFill="1" applyBorder="1" applyAlignment="1">
      <alignment vertical="center"/>
    </xf>
    <xf numFmtId="9" fontId="1" fillId="9" borderId="44" xfId="2" applyFont="1" applyFill="1" applyBorder="1" applyAlignment="1">
      <alignment vertical="center"/>
    </xf>
    <xf numFmtId="165" fontId="1" fillId="9" borderId="43" xfId="1" applyNumberFormat="1" applyFont="1" applyFill="1" applyBorder="1" applyAlignment="1" applyProtection="1">
      <alignment vertical="center"/>
      <protection locked="0"/>
    </xf>
    <xf numFmtId="0" fontId="0" fillId="0" borderId="12" xfId="0" applyBorder="1" applyAlignment="1">
      <alignment vertical="center"/>
    </xf>
    <xf numFmtId="10" fontId="0" fillId="0" borderId="47" xfId="2" applyNumberFormat="1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10" fontId="0" fillId="0" borderId="3" xfId="2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0" fillId="5" borderId="24" xfId="0" applyFill="1" applyBorder="1" applyAlignment="1">
      <alignment horizontal="center" vertical="center"/>
    </xf>
    <xf numFmtId="0" fontId="0" fillId="5" borderId="40" xfId="0" applyFill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 wrapText="1"/>
    </xf>
    <xf numFmtId="0" fontId="3" fillId="10" borderId="15" xfId="2" applyNumberFormat="1" applyFont="1" applyFill="1" applyBorder="1" applyAlignment="1">
      <alignment vertical="center"/>
    </xf>
    <xf numFmtId="0" fontId="19" fillId="6" borderId="10" xfId="0" applyFont="1" applyFill="1" applyBorder="1" applyAlignment="1">
      <alignment horizontal="center" vertical="center"/>
    </xf>
    <xf numFmtId="0" fontId="19" fillId="6" borderId="31" xfId="0" applyFont="1" applyFill="1" applyBorder="1" applyAlignment="1">
      <alignment horizontal="center" vertical="center"/>
    </xf>
    <xf numFmtId="0" fontId="19" fillId="6" borderId="11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vertical="center"/>
    </xf>
    <xf numFmtId="165" fontId="19" fillId="6" borderId="47" xfId="1" applyNumberFormat="1" applyFont="1" applyFill="1" applyBorder="1" applyAlignment="1" applyProtection="1">
      <alignment vertical="center"/>
      <protection locked="0"/>
    </xf>
    <xf numFmtId="165" fontId="3" fillId="6" borderId="18" xfId="0" applyNumberFormat="1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0" fontId="1" fillId="2" borderId="10" xfId="2" applyNumberFormat="1" applyFont="1" applyFill="1" applyBorder="1" applyAlignment="1">
      <alignment horizontal="center" vertical="center" wrapText="1"/>
    </xf>
    <xf numFmtId="10" fontId="1" fillId="2" borderId="11" xfId="2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0" fillId="3" borderId="21" xfId="0" applyFill="1" applyBorder="1" applyAlignment="1">
      <alignment horizontal="center" vertical="center" textRotation="90" wrapText="1"/>
    </xf>
    <xf numFmtId="0" fontId="0" fillId="3" borderId="21" xfId="0" applyFill="1" applyBorder="1" applyAlignment="1">
      <alignment horizontal="center" vertical="center" textRotation="90"/>
    </xf>
    <xf numFmtId="0" fontId="0" fillId="3" borderId="24" xfId="0" applyFill="1" applyBorder="1" applyAlignment="1">
      <alignment horizontal="center" vertical="center" textRotation="90"/>
    </xf>
    <xf numFmtId="0" fontId="0" fillId="3" borderId="8" xfId="0" applyFill="1" applyBorder="1" applyAlignment="1">
      <alignment horizontal="center" vertical="center" textRotation="90" wrapText="1"/>
    </xf>
    <xf numFmtId="0" fontId="0" fillId="3" borderId="7" xfId="0" applyFill="1" applyBorder="1" applyAlignment="1">
      <alignment horizontal="center" vertical="center" textRotation="90" wrapText="1"/>
    </xf>
    <xf numFmtId="0" fontId="0" fillId="3" borderId="12" xfId="0" applyFill="1" applyBorder="1" applyAlignment="1">
      <alignment horizontal="center" vertical="center" textRotation="90" wrapText="1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6" fillId="2" borderId="27" xfId="0" applyFont="1" applyFill="1" applyBorder="1" applyAlignment="1" applyProtection="1">
      <alignment horizontal="center" vertical="center" wrapText="1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10" fontId="3" fillId="2" borderId="14" xfId="2" applyNumberFormat="1" applyFont="1" applyFill="1" applyBorder="1" applyAlignment="1">
      <alignment horizontal="center" vertical="center"/>
    </xf>
    <xf numFmtId="10" fontId="3" fillId="2" borderId="15" xfId="2" applyNumberFormat="1" applyFont="1" applyFill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4" xfId="0" applyNumberFormat="1" applyBorder="1" applyAlignment="1" applyProtection="1">
      <alignment horizontal="center" vertical="center"/>
      <protection locked="0"/>
    </xf>
    <xf numFmtId="164" fontId="0" fillId="0" borderId="15" xfId="0" applyNumberFormat="1" applyBorder="1" applyAlignment="1" applyProtection="1">
      <alignment horizontal="center" vertical="center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0" fontId="10" fillId="8" borderId="10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0" fontId="9" fillId="8" borderId="31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10" fillId="8" borderId="10" xfId="0" applyFont="1" applyFill="1" applyBorder="1" applyAlignment="1" applyProtection="1">
      <alignment horizontal="center" vertical="center" wrapText="1"/>
      <protection locked="0"/>
    </xf>
    <xf numFmtId="0" fontId="9" fillId="8" borderId="31" xfId="0" applyFont="1" applyFill="1" applyBorder="1" applyAlignment="1" applyProtection="1">
      <alignment horizontal="center" vertical="center"/>
      <protection locked="0"/>
    </xf>
    <xf numFmtId="0" fontId="10" fillId="8" borderId="31" xfId="0" applyFont="1" applyFill="1" applyBorder="1" applyAlignment="1" applyProtection="1">
      <alignment horizontal="center" vertical="center" wrapText="1"/>
      <protection locked="0"/>
    </xf>
    <xf numFmtId="0" fontId="9" fillId="8" borderId="11" xfId="0" applyFont="1" applyFill="1" applyBorder="1" applyAlignment="1" applyProtection="1">
      <alignment horizontal="center" vertical="center"/>
      <protection locked="0"/>
    </xf>
    <xf numFmtId="164" fontId="8" fillId="5" borderId="14" xfId="0" applyNumberFormat="1" applyFont="1" applyFill="1" applyBorder="1" applyAlignment="1">
      <alignment horizontal="center" vertical="center"/>
    </xf>
    <xf numFmtId="164" fontId="8" fillId="5" borderId="15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4" fontId="9" fillId="0" borderId="10" xfId="0" applyNumberFormat="1" applyFont="1" applyBorder="1" applyAlignment="1" applyProtection="1">
      <alignment horizontal="center" vertical="center"/>
      <protection locked="0"/>
    </xf>
    <xf numFmtId="164" fontId="9" fillId="0" borderId="31" xfId="0" applyNumberFormat="1" applyFont="1" applyBorder="1" applyAlignment="1" applyProtection="1">
      <alignment horizontal="center" vertical="center"/>
      <protection locked="0"/>
    </xf>
    <xf numFmtId="164" fontId="9" fillId="0" borderId="11" xfId="0" applyNumberFormat="1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5" borderId="34" xfId="0" applyFill="1" applyBorder="1" applyAlignment="1">
      <alignment horizontal="left" vertical="center"/>
    </xf>
    <xf numFmtId="0" fontId="0" fillId="5" borderId="36" xfId="0" applyFill="1" applyBorder="1" applyAlignment="1">
      <alignment horizontal="left" vertical="center"/>
    </xf>
    <xf numFmtId="0" fontId="0" fillId="5" borderId="38" xfId="0" applyFill="1" applyBorder="1" applyAlignment="1">
      <alignment horizontal="left" vertical="center"/>
    </xf>
    <xf numFmtId="0" fontId="0" fillId="5" borderId="39" xfId="0" applyFill="1" applyBorder="1" applyAlignment="1">
      <alignment horizontal="left" vertical="center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0" fillId="0" borderId="38" xfId="0" applyFill="1" applyBorder="1" applyAlignment="1" applyProtection="1">
      <alignment horizontal="center" vertical="center" wrapText="1"/>
      <protection locked="0"/>
    </xf>
    <xf numFmtId="0" fontId="0" fillId="0" borderId="39" xfId="0" applyFill="1" applyBorder="1" applyAlignment="1" applyProtection="1">
      <alignment horizontal="center" vertical="center" wrapText="1"/>
      <protection locked="0"/>
    </xf>
    <xf numFmtId="9" fontId="3" fillId="5" borderId="38" xfId="2" applyNumberFormat="1" applyFont="1" applyFill="1" applyBorder="1" applyAlignment="1">
      <alignment horizontal="center" vertical="center"/>
    </xf>
    <xf numFmtId="9" fontId="3" fillId="5" borderId="39" xfId="2" applyNumberFormat="1" applyFont="1" applyFill="1" applyBorder="1" applyAlignment="1">
      <alignment horizontal="center" vertical="center"/>
    </xf>
    <xf numFmtId="0" fontId="0" fillId="12" borderId="7" xfId="0" applyFill="1" applyBorder="1" applyAlignment="1">
      <alignment horizontal="center" vertical="center" textRotation="90" wrapText="1"/>
    </xf>
    <xf numFmtId="0" fontId="0" fillId="12" borderId="12" xfId="0" applyFill="1" applyBorder="1" applyAlignment="1">
      <alignment horizontal="center" vertical="center" textRotation="90" wrapText="1"/>
    </xf>
    <xf numFmtId="0" fontId="0" fillId="5" borderId="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6" fillId="5" borderId="42" xfId="0" applyFont="1" applyFill="1" applyBorder="1" applyAlignment="1" applyProtection="1">
      <alignment horizontal="center" vertical="center" wrapText="1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10" fontId="1" fillId="5" borderId="21" xfId="2" applyNumberFormat="1" applyFont="1" applyFill="1" applyBorder="1" applyAlignment="1">
      <alignment horizontal="center" vertical="center" wrapText="1"/>
    </xf>
    <xf numFmtId="10" fontId="1" fillId="5" borderId="19" xfId="2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40" xfId="0" applyFill="1" applyBorder="1" applyAlignment="1">
      <alignment horizontal="center" vertical="center"/>
    </xf>
    <xf numFmtId="0" fontId="0" fillId="5" borderId="41" xfId="0" applyFill="1" applyBorder="1" applyAlignment="1">
      <alignment horizontal="center" vertical="center"/>
    </xf>
    <xf numFmtId="0" fontId="0" fillId="12" borderId="14" xfId="0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6" fillId="11" borderId="42" xfId="0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center" vertical="center"/>
    </xf>
    <xf numFmtId="0" fontId="0" fillId="11" borderId="4" xfId="0" applyFont="1" applyFill="1" applyBorder="1" applyAlignment="1">
      <alignment horizontal="center" vertical="center"/>
    </xf>
    <xf numFmtId="0" fontId="0" fillId="11" borderId="6" xfId="0" applyFont="1" applyFill="1" applyBorder="1" applyAlignment="1">
      <alignment horizontal="center" vertical="center"/>
    </xf>
    <xf numFmtId="0" fontId="0" fillId="11" borderId="24" xfId="0" applyFont="1" applyFill="1" applyBorder="1" applyAlignment="1">
      <alignment horizontal="center" vertical="center"/>
    </xf>
    <xf numFmtId="0" fontId="0" fillId="11" borderId="40" xfId="0" applyFont="1" applyFill="1" applyBorder="1" applyAlignment="1">
      <alignment horizontal="center" vertical="center"/>
    </xf>
    <xf numFmtId="0" fontId="3" fillId="11" borderId="41" xfId="0" applyFont="1" applyFill="1" applyBorder="1" applyAlignment="1">
      <alignment horizontal="center" vertical="center"/>
    </xf>
    <xf numFmtId="0" fontId="3" fillId="11" borderId="40" xfId="0" applyFont="1" applyFill="1" applyBorder="1" applyAlignment="1">
      <alignment horizontal="center" vertical="center"/>
    </xf>
    <xf numFmtId="0" fontId="6" fillId="11" borderId="1" xfId="0" applyFont="1" applyFill="1" applyBorder="1" applyAlignment="1" applyProtection="1">
      <alignment horizontal="center" vertical="center" wrapText="1"/>
      <protection locked="0"/>
    </xf>
    <xf numFmtId="0" fontId="0" fillId="11" borderId="3" xfId="0" applyFont="1" applyFill="1" applyBorder="1" applyAlignment="1" applyProtection="1">
      <alignment horizontal="center" vertical="center"/>
      <protection locked="0"/>
    </xf>
    <xf numFmtId="0" fontId="0" fillId="0" borderId="45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3" fillId="11" borderId="34" xfId="0" applyFont="1" applyFill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24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6" fillId="11" borderId="34" xfId="0" applyFont="1" applyFill="1" applyBorder="1" applyAlignment="1" applyProtection="1">
      <alignment horizontal="center" vertical="center" wrapText="1"/>
      <protection locked="0"/>
    </xf>
    <xf numFmtId="0" fontId="6" fillId="11" borderId="36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1"/>
  <sheetViews>
    <sheetView view="pageBreakPreview" topLeftCell="A6" zoomScale="85" zoomScaleNormal="70" zoomScaleSheetLayoutView="85" workbookViewId="0">
      <selection activeCell="C16" sqref="C16:P19"/>
    </sheetView>
  </sheetViews>
  <sheetFormatPr baseColWidth="10" defaultColWidth="11.42578125" defaultRowHeight="15" x14ac:dyDescent="0.25"/>
  <cols>
    <col min="1" max="1" width="4.85546875" style="1" customWidth="1"/>
    <col min="2" max="2" width="4" style="1" customWidth="1"/>
    <col min="3" max="4" width="19" style="1" customWidth="1"/>
    <col min="5" max="5" width="14.140625" style="1" customWidth="1"/>
    <col min="6" max="6" width="12.5703125" style="1" customWidth="1"/>
    <col min="7" max="7" width="14.140625" style="1" customWidth="1"/>
    <col min="8" max="8" width="11.42578125" style="1"/>
    <col min="9" max="9" width="14.140625" style="1" customWidth="1"/>
    <col min="10" max="10" width="11.42578125" style="1"/>
    <col min="11" max="11" width="14.140625" style="1" customWidth="1"/>
    <col min="12" max="12" width="11.42578125" style="1"/>
    <col min="13" max="13" width="14.140625" style="1" customWidth="1"/>
    <col min="14" max="14" width="11.42578125" style="1"/>
    <col min="15" max="16" width="14.5703125" style="3" customWidth="1"/>
    <col min="17" max="256" width="11.42578125" style="1"/>
    <col min="257" max="257" width="4.85546875" style="1" customWidth="1"/>
    <col min="258" max="258" width="4" style="1" customWidth="1"/>
    <col min="259" max="260" width="19" style="1" customWidth="1"/>
    <col min="261" max="261" width="14.140625" style="1" customWidth="1"/>
    <col min="262" max="262" width="12.5703125" style="1" customWidth="1"/>
    <col min="263" max="263" width="14.140625" style="1" customWidth="1"/>
    <col min="264" max="264" width="11.42578125" style="1"/>
    <col min="265" max="265" width="14.140625" style="1" customWidth="1"/>
    <col min="266" max="266" width="11.42578125" style="1"/>
    <col min="267" max="267" width="14.140625" style="1" customWidth="1"/>
    <col min="268" max="268" width="11.42578125" style="1"/>
    <col min="269" max="269" width="14.140625" style="1" customWidth="1"/>
    <col min="270" max="270" width="11.42578125" style="1"/>
    <col min="271" max="272" width="14.5703125" style="1" customWidth="1"/>
    <col min="273" max="512" width="11.42578125" style="1"/>
    <col min="513" max="513" width="4.85546875" style="1" customWidth="1"/>
    <col min="514" max="514" width="4" style="1" customWidth="1"/>
    <col min="515" max="516" width="19" style="1" customWidth="1"/>
    <col min="517" max="517" width="14.140625" style="1" customWidth="1"/>
    <col min="518" max="518" width="12.5703125" style="1" customWidth="1"/>
    <col min="519" max="519" width="14.140625" style="1" customWidth="1"/>
    <col min="520" max="520" width="11.42578125" style="1"/>
    <col min="521" max="521" width="14.140625" style="1" customWidth="1"/>
    <col min="522" max="522" width="11.42578125" style="1"/>
    <col min="523" max="523" width="14.140625" style="1" customWidth="1"/>
    <col min="524" max="524" width="11.42578125" style="1"/>
    <col min="525" max="525" width="14.140625" style="1" customWidth="1"/>
    <col min="526" max="526" width="11.42578125" style="1"/>
    <col min="527" max="528" width="14.5703125" style="1" customWidth="1"/>
    <col min="529" max="768" width="11.42578125" style="1"/>
    <col min="769" max="769" width="4.85546875" style="1" customWidth="1"/>
    <col min="770" max="770" width="4" style="1" customWidth="1"/>
    <col min="771" max="772" width="19" style="1" customWidth="1"/>
    <col min="773" max="773" width="14.140625" style="1" customWidth="1"/>
    <col min="774" max="774" width="12.5703125" style="1" customWidth="1"/>
    <col min="775" max="775" width="14.140625" style="1" customWidth="1"/>
    <col min="776" max="776" width="11.42578125" style="1"/>
    <col min="777" max="777" width="14.140625" style="1" customWidth="1"/>
    <col min="778" max="778" width="11.42578125" style="1"/>
    <col min="779" max="779" width="14.140625" style="1" customWidth="1"/>
    <col min="780" max="780" width="11.42578125" style="1"/>
    <col min="781" max="781" width="14.140625" style="1" customWidth="1"/>
    <col min="782" max="782" width="11.42578125" style="1"/>
    <col min="783" max="784" width="14.5703125" style="1" customWidth="1"/>
    <col min="785" max="1024" width="11.42578125" style="1"/>
    <col min="1025" max="1025" width="4.85546875" style="1" customWidth="1"/>
    <col min="1026" max="1026" width="4" style="1" customWidth="1"/>
    <col min="1027" max="1028" width="19" style="1" customWidth="1"/>
    <col min="1029" max="1029" width="14.140625" style="1" customWidth="1"/>
    <col min="1030" max="1030" width="12.5703125" style="1" customWidth="1"/>
    <col min="1031" max="1031" width="14.140625" style="1" customWidth="1"/>
    <col min="1032" max="1032" width="11.42578125" style="1"/>
    <col min="1033" max="1033" width="14.140625" style="1" customWidth="1"/>
    <col min="1034" max="1034" width="11.42578125" style="1"/>
    <col min="1035" max="1035" width="14.140625" style="1" customWidth="1"/>
    <col min="1036" max="1036" width="11.42578125" style="1"/>
    <col min="1037" max="1037" width="14.140625" style="1" customWidth="1"/>
    <col min="1038" max="1038" width="11.42578125" style="1"/>
    <col min="1039" max="1040" width="14.5703125" style="1" customWidth="1"/>
    <col min="1041" max="1280" width="11.42578125" style="1"/>
    <col min="1281" max="1281" width="4.85546875" style="1" customWidth="1"/>
    <col min="1282" max="1282" width="4" style="1" customWidth="1"/>
    <col min="1283" max="1284" width="19" style="1" customWidth="1"/>
    <col min="1285" max="1285" width="14.140625" style="1" customWidth="1"/>
    <col min="1286" max="1286" width="12.5703125" style="1" customWidth="1"/>
    <col min="1287" max="1287" width="14.140625" style="1" customWidth="1"/>
    <col min="1288" max="1288" width="11.42578125" style="1"/>
    <col min="1289" max="1289" width="14.140625" style="1" customWidth="1"/>
    <col min="1290" max="1290" width="11.42578125" style="1"/>
    <col min="1291" max="1291" width="14.140625" style="1" customWidth="1"/>
    <col min="1292" max="1292" width="11.42578125" style="1"/>
    <col min="1293" max="1293" width="14.140625" style="1" customWidth="1"/>
    <col min="1294" max="1294" width="11.42578125" style="1"/>
    <col min="1295" max="1296" width="14.5703125" style="1" customWidth="1"/>
    <col min="1297" max="1536" width="11.42578125" style="1"/>
    <col min="1537" max="1537" width="4.85546875" style="1" customWidth="1"/>
    <col min="1538" max="1538" width="4" style="1" customWidth="1"/>
    <col min="1539" max="1540" width="19" style="1" customWidth="1"/>
    <col min="1541" max="1541" width="14.140625" style="1" customWidth="1"/>
    <col min="1542" max="1542" width="12.5703125" style="1" customWidth="1"/>
    <col min="1543" max="1543" width="14.140625" style="1" customWidth="1"/>
    <col min="1544" max="1544" width="11.42578125" style="1"/>
    <col min="1545" max="1545" width="14.140625" style="1" customWidth="1"/>
    <col min="1546" max="1546" width="11.42578125" style="1"/>
    <col min="1547" max="1547" width="14.140625" style="1" customWidth="1"/>
    <col min="1548" max="1548" width="11.42578125" style="1"/>
    <col min="1549" max="1549" width="14.140625" style="1" customWidth="1"/>
    <col min="1550" max="1550" width="11.42578125" style="1"/>
    <col min="1551" max="1552" width="14.5703125" style="1" customWidth="1"/>
    <col min="1553" max="1792" width="11.42578125" style="1"/>
    <col min="1793" max="1793" width="4.85546875" style="1" customWidth="1"/>
    <col min="1794" max="1794" width="4" style="1" customWidth="1"/>
    <col min="1795" max="1796" width="19" style="1" customWidth="1"/>
    <col min="1797" max="1797" width="14.140625" style="1" customWidth="1"/>
    <col min="1798" max="1798" width="12.5703125" style="1" customWidth="1"/>
    <col min="1799" max="1799" width="14.140625" style="1" customWidth="1"/>
    <col min="1800" max="1800" width="11.42578125" style="1"/>
    <col min="1801" max="1801" width="14.140625" style="1" customWidth="1"/>
    <col min="1802" max="1802" width="11.42578125" style="1"/>
    <col min="1803" max="1803" width="14.140625" style="1" customWidth="1"/>
    <col min="1804" max="1804" width="11.42578125" style="1"/>
    <col min="1805" max="1805" width="14.140625" style="1" customWidth="1"/>
    <col min="1806" max="1806" width="11.42578125" style="1"/>
    <col min="1807" max="1808" width="14.5703125" style="1" customWidth="1"/>
    <col min="1809" max="2048" width="11.42578125" style="1"/>
    <col min="2049" max="2049" width="4.85546875" style="1" customWidth="1"/>
    <col min="2050" max="2050" width="4" style="1" customWidth="1"/>
    <col min="2051" max="2052" width="19" style="1" customWidth="1"/>
    <col min="2053" max="2053" width="14.140625" style="1" customWidth="1"/>
    <col min="2054" max="2054" width="12.5703125" style="1" customWidth="1"/>
    <col min="2055" max="2055" width="14.140625" style="1" customWidth="1"/>
    <col min="2056" max="2056" width="11.42578125" style="1"/>
    <col min="2057" max="2057" width="14.140625" style="1" customWidth="1"/>
    <col min="2058" max="2058" width="11.42578125" style="1"/>
    <col min="2059" max="2059" width="14.140625" style="1" customWidth="1"/>
    <col min="2060" max="2060" width="11.42578125" style="1"/>
    <col min="2061" max="2061" width="14.140625" style="1" customWidth="1"/>
    <col min="2062" max="2062" width="11.42578125" style="1"/>
    <col min="2063" max="2064" width="14.5703125" style="1" customWidth="1"/>
    <col min="2065" max="2304" width="11.42578125" style="1"/>
    <col min="2305" max="2305" width="4.85546875" style="1" customWidth="1"/>
    <col min="2306" max="2306" width="4" style="1" customWidth="1"/>
    <col min="2307" max="2308" width="19" style="1" customWidth="1"/>
    <col min="2309" max="2309" width="14.140625" style="1" customWidth="1"/>
    <col min="2310" max="2310" width="12.5703125" style="1" customWidth="1"/>
    <col min="2311" max="2311" width="14.140625" style="1" customWidth="1"/>
    <col min="2312" max="2312" width="11.42578125" style="1"/>
    <col min="2313" max="2313" width="14.140625" style="1" customWidth="1"/>
    <col min="2314" max="2314" width="11.42578125" style="1"/>
    <col min="2315" max="2315" width="14.140625" style="1" customWidth="1"/>
    <col min="2316" max="2316" width="11.42578125" style="1"/>
    <col min="2317" max="2317" width="14.140625" style="1" customWidth="1"/>
    <col min="2318" max="2318" width="11.42578125" style="1"/>
    <col min="2319" max="2320" width="14.5703125" style="1" customWidth="1"/>
    <col min="2321" max="2560" width="11.42578125" style="1"/>
    <col min="2561" max="2561" width="4.85546875" style="1" customWidth="1"/>
    <col min="2562" max="2562" width="4" style="1" customWidth="1"/>
    <col min="2563" max="2564" width="19" style="1" customWidth="1"/>
    <col min="2565" max="2565" width="14.140625" style="1" customWidth="1"/>
    <col min="2566" max="2566" width="12.5703125" style="1" customWidth="1"/>
    <col min="2567" max="2567" width="14.140625" style="1" customWidth="1"/>
    <col min="2568" max="2568" width="11.42578125" style="1"/>
    <col min="2569" max="2569" width="14.140625" style="1" customWidth="1"/>
    <col min="2570" max="2570" width="11.42578125" style="1"/>
    <col min="2571" max="2571" width="14.140625" style="1" customWidth="1"/>
    <col min="2572" max="2572" width="11.42578125" style="1"/>
    <col min="2573" max="2573" width="14.140625" style="1" customWidth="1"/>
    <col min="2574" max="2574" width="11.42578125" style="1"/>
    <col min="2575" max="2576" width="14.5703125" style="1" customWidth="1"/>
    <col min="2577" max="2816" width="11.42578125" style="1"/>
    <col min="2817" max="2817" width="4.85546875" style="1" customWidth="1"/>
    <col min="2818" max="2818" width="4" style="1" customWidth="1"/>
    <col min="2819" max="2820" width="19" style="1" customWidth="1"/>
    <col min="2821" max="2821" width="14.140625" style="1" customWidth="1"/>
    <col min="2822" max="2822" width="12.5703125" style="1" customWidth="1"/>
    <col min="2823" max="2823" width="14.140625" style="1" customWidth="1"/>
    <col min="2824" max="2824" width="11.42578125" style="1"/>
    <col min="2825" max="2825" width="14.140625" style="1" customWidth="1"/>
    <col min="2826" max="2826" width="11.42578125" style="1"/>
    <col min="2827" max="2827" width="14.140625" style="1" customWidth="1"/>
    <col min="2828" max="2828" width="11.42578125" style="1"/>
    <col min="2829" max="2829" width="14.140625" style="1" customWidth="1"/>
    <col min="2830" max="2830" width="11.42578125" style="1"/>
    <col min="2831" max="2832" width="14.5703125" style="1" customWidth="1"/>
    <col min="2833" max="3072" width="11.42578125" style="1"/>
    <col min="3073" max="3073" width="4.85546875" style="1" customWidth="1"/>
    <col min="3074" max="3074" width="4" style="1" customWidth="1"/>
    <col min="3075" max="3076" width="19" style="1" customWidth="1"/>
    <col min="3077" max="3077" width="14.140625" style="1" customWidth="1"/>
    <col min="3078" max="3078" width="12.5703125" style="1" customWidth="1"/>
    <col min="3079" max="3079" width="14.140625" style="1" customWidth="1"/>
    <col min="3080" max="3080" width="11.42578125" style="1"/>
    <col min="3081" max="3081" width="14.140625" style="1" customWidth="1"/>
    <col min="3082" max="3082" width="11.42578125" style="1"/>
    <col min="3083" max="3083" width="14.140625" style="1" customWidth="1"/>
    <col min="3084" max="3084" width="11.42578125" style="1"/>
    <col min="3085" max="3085" width="14.140625" style="1" customWidth="1"/>
    <col min="3086" max="3086" width="11.42578125" style="1"/>
    <col min="3087" max="3088" width="14.5703125" style="1" customWidth="1"/>
    <col min="3089" max="3328" width="11.42578125" style="1"/>
    <col min="3329" max="3329" width="4.85546875" style="1" customWidth="1"/>
    <col min="3330" max="3330" width="4" style="1" customWidth="1"/>
    <col min="3331" max="3332" width="19" style="1" customWidth="1"/>
    <col min="3333" max="3333" width="14.140625" style="1" customWidth="1"/>
    <col min="3334" max="3334" width="12.5703125" style="1" customWidth="1"/>
    <col min="3335" max="3335" width="14.140625" style="1" customWidth="1"/>
    <col min="3336" max="3336" width="11.42578125" style="1"/>
    <col min="3337" max="3337" width="14.140625" style="1" customWidth="1"/>
    <col min="3338" max="3338" width="11.42578125" style="1"/>
    <col min="3339" max="3339" width="14.140625" style="1" customWidth="1"/>
    <col min="3340" max="3340" width="11.42578125" style="1"/>
    <col min="3341" max="3341" width="14.140625" style="1" customWidth="1"/>
    <col min="3342" max="3342" width="11.42578125" style="1"/>
    <col min="3343" max="3344" width="14.5703125" style="1" customWidth="1"/>
    <col min="3345" max="3584" width="11.42578125" style="1"/>
    <col min="3585" max="3585" width="4.85546875" style="1" customWidth="1"/>
    <col min="3586" max="3586" width="4" style="1" customWidth="1"/>
    <col min="3587" max="3588" width="19" style="1" customWidth="1"/>
    <col min="3589" max="3589" width="14.140625" style="1" customWidth="1"/>
    <col min="3590" max="3590" width="12.5703125" style="1" customWidth="1"/>
    <col min="3591" max="3591" width="14.140625" style="1" customWidth="1"/>
    <col min="3592" max="3592" width="11.42578125" style="1"/>
    <col min="3593" max="3593" width="14.140625" style="1" customWidth="1"/>
    <col min="3594" max="3594" width="11.42578125" style="1"/>
    <col min="3595" max="3595" width="14.140625" style="1" customWidth="1"/>
    <col min="3596" max="3596" width="11.42578125" style="1"/>
    <col min="3597" max="3597" width="14.140625" style="1" customWidth="1"/>
    <col min="3598" max="3598" width="11.42578125" style="1"/>
    <col min="3599" max="3600" width="14.5703125" style="1" customWidth="1"/>
    <col min="3601" max="3840" width="11.42578125" style="1"/>
    <col min="3841" max="3841" width="4.85546875" style="1" customWidth="1"/>
    <col min="3842" max="3842" width="4" style="1" customWidth="1"/>
    <col min="3843" max="3844" width="19" style="1" customWidth="1"/>
    <col min="3845" max="3845" width="14.140625" style="1" customWidth="1"/>
    <col min="3846" max="3846" width="12.5703125" style="1" customWidth="1"/>
    <col min="3847" max="3847" width="14.140625" style="1" customWidth="1"/>
    <col min="3848" max="3848" width="11.42578125" style="1"/>
    <col min="3849" max="3849" width="14.140625" style="1" customWidth="1"/>
    <col min="3850" max="3850" width="11.42578125" style="1"/>
    <col min="3851" max="3851" width="14.140625" style="1" customWidth="1"/>
    <col min="3852" max="3852" width="11.42578125" style="1"/>
    <col min="3853" max="3853" width="14.140625" style="1" customWidth="1"/>
    <col min="3854" max="3854" width="11.42578125" style="1"/>
    <col min="3855" max="3856" width="14.5703125" style="1" customWidth="1"/>
    <col min="3857" max="4096" width="11.42578125" style="1"/>
    <col min="4097" max="4097" width="4.85546875" style="1" customWidth="1"/>
    <col min="4098" max="4098" width="4" style="1" customWidth="1"/>
    <col min="4099" max="4100" width="19" style="1" customWidth="1"/>
    <col min="4101" max="4101" width="14.140625" style="1" customWidth="1"/>
    <col min="4102" max="4102" width="12.5703125" style="1" customWidth="1"/>
    <col min="4103" max="4103" width="14.140625" style="1" customWidth="1"/>
    <col min="4104" max="4104" width="11.42578125" style="1"/>
    <col min="4105" max="4105" width="14.140625" style="1" customWidth="1"/>
    <col min="4106" max="4106" width="11.42578125" style="1"/>
    <col min="4107" max="4107" width="14.140625" style="1" customWidth="1"/>
    <col min="4108" max="4108" width="11.42578125" style="1"/>
    <col min="4109" max="4109" width="14.140625" style="1" customWidth="1"/>
    <col min="4110" max="4110" width="11.42578125" style="1"/>
    <col min="4111" max="4112" width="14.5703125" style="1" customWidth="1"/>
    <col min="4113" max="4352" width="11.42578125" style="1"/>
    <col min="4353" max="4353" width="4.85546875" style="1" customWidth="1"/>
    <col min="4354" max="4354" width="4" style="1" customWidth="1"/>
    <col min="4355" max="4356" width="19" style="1" customWidth="1"/>
    <col min="4357" max="4357" width="14.140625" style="1" customWidth="1"/>
    <col min="4358" max="4358" width="12.5703125" style="1" customWidth="1"/>
    <col min="4359" max="4359" width="14.140625" style="1" customWidth="1"/>
    <col min="4360" max="4360" width="11.42578125" style="1"/>
    <col min="4361" max="4361" width="14.140625" style="1" customWidth="1"/>
    <col min="4362" max="4362" width="11.42578125" style="1"/>
    <col min="4363" max="4363" width="14.140625" style="1" customWidth="1"/>
    <col min="4364" max="4364" width="11.42578125" style="1"/>
    <col min="4365" max="4365" width="14.140625" style="1" customWidth="1"/>
    <col min="4366" max="4366" width="11.42578125" style="1"/>
    <col min="4367" max="4368" width="14.5703125" style="1" customWidth="1"/>
    <col min="4369" max="4608" width="11.42578125" style="1"/>
    <col min="4609" max="4609" width="4.85546875" style="1" customWidth="1"/>
    <col min="4610" max="4610" width="4" style="1" customWidth="1"/>
    <col min="4611" max="4612" width="19" style="1" customWidth="1"/>
    <col min="4613" max="4613" width="14.140625" style="1" customWidth="1"/>
    <col min="4614" max="4614" width="12.5703125" style="1" customWidth="1"/>
    <col min="4615" max="4615" width="14.140625" style="1" customWidth="1"/>
    <col min="4616" max="4616" width="11.42578125" style="1"/>
    <col min="4617" max="4617" width="14.140625" style="1" customWidth="1"/>
    <col min="4618" max="4618" width="11.42578125" style="1"/>
    <col min="4619" max="4619" width="14.140625" style="1" customWidth="1"/>
    <col min="4620" max="4620" width="11.42578125" style="1"/>
    <col min="4621" max="4621" width="14.140625" style="1" customWidth="1"/>
    <col min="4622" max="4622" width="11.42578125" style="1"/>
    <col min="4623" max="4624" width="14.5703125" style="1" customWidth="1"/>
    <col min="4625" max="4864" width="11.42578125" style="1"/>
    <col min="4865" max="4865" width="4.85546875" style="1" customWidth="1"/>
    <col min="4866" max="4866" width="4" style="1" customWidth="1"/>
    <col min="4867" max="4868" width="19" style="1" customWidth="1"/>
    <col min="4869" max="4869" width="14.140625" style="1" customWidth="1"/>
    <col min="4870" max="4870" width="12.5703125" style="1" customWidth="1"/>
    <col min="4871" max="4871" width="14.140625" style="1" customWidth="1"/>
    <col min="4872" max="4872" width="11.42578125" style="1"/>
    <col min="4873" max="4873" width="14.140625" style="1" customWidth="1"/>
    <col min="4874" max="4874" width="11.42578125" style="1"/>
    <col min="4875" max="4875" width="14.140625" style="1" customWidth="1"/>
    <col min="4876" max="4876" width="11.42578125" style="1"/>
    <col min="4877" max="4877" width="14.140625" style="1" customWidth="1"/>
    <col min="4878" max="4878" width="11.42578125" style="1"/>
    <col min="4879" max="4880" width="14.5703125" style="1" customWidth="1"/>
    <col min="4881" max="5120" width="11.42578125" style="1"/>
    <col min="5121" max="5121" width="4.85546875" style="1" customWidth="1"/>
    <col min="5122" max="5122" width="4" style="1" customWidth="1"/>
    <col min="5123" max="5124" width="19" style="1" customWidth="1"/>
    <col min="5125" max="5125" width="14.140625" style="1" customWidth="1"/>
    <col min="5126" max="5126" width="12.5703125" style="1" customWidth="1"/>
    <col min="5127" max="5127" width="14.140625" style="1" customWidth="1"/>
    <col min="5128" max="5128" width="11.42578125" style="1"/>
    <col min="5129" max="5129" width="14.140625" style="1" customWidth="1"/>
    <col min="5130" max="5130" width="11.42578125" style="1"/>
    <col min="5131" max="5131" width="14.140625" style="1" customWidth="1"/>
    <col min="5132" max="5132" width="11.42578125" style="1"/>
    <col min="5133" max="5133" width="14.140625" style="1" customWidth="1"/>
    <col min="5134" max="5134" width="11.42578125" style="1"/>
    <col min="5135" max="5136" width="14.5703125" style="1" customWidth="1"/>
    <col min="5137" max="5376" width="11.42578125" style="1"/>
    <col min="5377" max="5377" width="4.85546875" style="1" customWidth="1"/>
    <col min="5378" max="5378" width="4" style="1" customWidth="1"/>
    <col min="5379" max="5380" width="19" style="1" customWidth="1"/>
    <col min="5381" max="5381" width="14.140625" style="1" customWidth="1"/>
    <col min="5382" max="5382" width="12.5703125" style="1" customWidth="1"/>
    <col min="5383" max="5383" width="14.140625" style="1" customWidth="1"/>
    <col min="5384" max="5384" width="11.42578125" style="1"/>
    <col min="5385" max="5385" width="14.140625" style="1" customWidth="1"/>
    <col min="5386" max="5386" width="11.42578125" style="1"/>
    <col min="5387" max="5387" width="14.140625" style="1" customWidth="1"/>
    <col min="5388" max="5388" width="11.42578125" style="1"/>
    <col min="5389" max="5389" width="14.140625" style="1" customWidth="1"/>
    <col min="5390" max="5390" width="11.42578125" style="1"/>
    <col min="5391" max="5392" width="14.5703125" style="1" customWidth="1"/>
    <col min="5393" max="5632" width="11.42578125" style="1"/>
    <col min="5633" max="5633" width="4.85546875" style="1" customWidth="1"/>
    <col min="5634" max="5634" width="4" style="1" customWidth="1"/>
    <col min="5635" max="5636" width="19" style="1" customWidth="1"/>
    <col min="5637" max="5637" width="14.140625" style="1" customWidth="1"/>
    <col min="5638" max="5638" width="12.5703125" style="1" customWidth="1"/>
    <col min="5639" max="5639" width="14.140625" style="1" customWidth="1"/>
    <col min="5640" max="5640" width="11.42578125" style="1"/>
    <col min="5641" max="5641" width="14.140625" style="1" customWidth="1"/>
    <col min="5642" max="5642" width="11.42578125" style="1"/>
    <col min="5643" max="5643" width="14.140625" style="1" customWidth="1"/>
    <col min="5644" max="5644" width="11.42578125" style="1"/>
    <col min="5645" max="5645" width="14.140625" style="1" customWidth="1"/>
    <col min="5646" max="5646" width="11.42578125" style="1"/>
    <col min="5647" max="5648" width="14.5703125" style="1" customWidth="1"/>
    <col min="5649" max="5888" width="11.42578125" style="1"/>
    <col min="5889" max="5889" width="4.85546875" style="1" customWidth="1"/>
    <col min="5890" max="5890" width="4" style="1" customWidth="1"/>
    <col min="5891" max="5892" width="19" style="1" customWidth="1"/>
    <col min="5893" max="5893" width="14.140625" style="1" customWidth="1"/>
    <col min="5894" max="5894" width="12.5703125" style="1" customWidth="1"/>
    <col min="5895" max="5895" width="14.140625" style="1" customWidth="1"/>
    <col min="5896" max="5896" width="11.42578125" style="1"/>
    <col min="5897" max="5897" width="14.140625" style="1" customWidth="1"/>
    <col min="5898" max="5898" width="11.42578125" style="1"/>
    <col min="5899" max="5899" width="14.140625" style="1" customWidth="1"/>
    <col min="5900" max="5900" width="11.42578125" style="1"/>
    <col min="5901" max="5901" width="14.140625" style="1" customWidth="1"/>
    <col min="5902" max="5902" width="11.42578125" style="1"/>
    <col min="5903" max="5904" width="14.5703125" style="1" customWidth="1"/>
    <col min="5905" max="6144" width="11.42578125" style="1"/>
    <col min="6145" max="6145" width="4.85546875" style="1" customWidth="1"/>
    <col min="6146" max="6146" width="4" style="1" customWidth="1"/>
    <col min="6147" max="6148" width="19" style="1" customWidth="1"/>
    <col min="6149" max="6149" width="14.140625" style="1" customWidth="1"/>
    <col min="6150" max="6150" width="12.5703125" style="1" customWidth="1"/>
    <col min="6151" max="6151" width="14.140625" style="1" customWidth="1"/>
    <col min="6152" max="6152" width="11.42578125" style="1"/>
    <col min="6153" max="6153" width="14.140625" style="1" customWidth="1"/>
    <col min="6154" max="6154" width="11.42578125" style="1"/>
    <col min="6155" max="6155" width="14.140625" style="1" customWidth="1"/>
    <col min="6156" max="6156" width="11.42578125" style="1"/>
    <col min="6157" max="6157" width="14.140625" style="1" customWidth="1"/>
    <col min="6158" max="6158" width="11.42578125" style="1"/>
    <col min="6159" max="6160" width="14.5703125" style="1" customWidth="1"/>
    <col min="6161" max="6400" width="11.42578125" style="1"/>
    <col min="6401" max="6401" width="4.85546875" style="1" customWidth="1"/>
    <col min="6402" max="6402" width="4" style="1" customWidth="1"/>
    <col min="6403" max="6404" width="19" style="1" customWidth="1"/>
    <col min="6405" max="6405" width="14.140625" style="1" customWidth="1"/>
    <col min="6406" max="6406" width="12.5703125" style="1" customWidth="1"/>
    <col min="6407" max="6407" width="14.140625" style="1" customWidth="1"/>
    <col min="6408" max="6408" width="11.42578125" style="1"/>
    <col min="6409" max="6409" width="14.140625" style="1" customWidth="1"/>
    <col min="6410" max="6410" width="11.42578125" style="1"/>
    <col min="6411" max="6411" width="14.140625" style="1" customWidth="1"/>
    <col min="6412" max="6412" width="11.42578125" style="1"/>
    <col min="6413" max="6413" width="14.140625" style="1" customWidth="1"/>
    <col min="6414" max="6414" width="11.42578125" style="1"/>
    <col min="6415" max="6416" width="14.5703125" style="1" customWidth="1"/>
    <col min="6417" max="6656" width="11.42578125" style="1"/>
    <col min="6657" max="6657" width="4.85546875" style="1" customWidth="1"/>
    <col min="6658" max="6658" width="4" style="1" customWidth="1"/>
    <col min="6659" max="6660" width="19" style="1" customWidth="1"/>
    <col min="6661" max="6661" width="14.140625" style="1" customWidth="1"/>
    <col min="6662" max="6662" width="12.5703125" style="1" customWidth="1"/>
    <col min="6663" max="6663" width="14.140625" style="1" customWidth="1"/>
    <col min="6664" max="6664" width="11.42578125" style="1"/>
    <col min="6665" max="6665" width="14.140625" style="1" customWidth="1"/>
    <col min="6666" max="6666" width="11.42578125" style="1"/>
    <col min="6667" max="6667" width="14.140625" style="1" customWidth="1"/>
    <col min="6668" max="6668" width="11.42578125" style="1"/>
    <col min="6669" max="6669" width="14.140625" style="1" customWidth="1"/>
    <col min="6670" max="6670" width="11.42578125" style="1"/>
    <col min="6671" max="6672" width="14.5703125" style="1" customWidth="1"/>
    <col min="6673" max="6912" width="11.42578125" style="1"/>
    <col min="6913" max="6913" width="4.85546875" style="1" customWidth="1"/>
    <col min="6914" max="6914" width="4" style="1" customWidth="1"/>
    <col min="6915" max="6916" width="19" style="1" customWidth="1"/>
    <col min="6917" max="6917" width="14.140625" style="1" customWidth="1"/>
    <col min="6918" max="6918" width="12.5703125" style="1" customWidth="1"/>
    <col min="6919" max="6919" width="14.140625" style="1" customWidth="1"/>
    <col min="6920" max="6920" width="11.42578125" style="1"/>
    <col min="6921" max="6921" width="14.140625" style="1" customWidth="1"/>
    <col min="6922" max="6922" width="11.42578125" style="1"/>
    <col min="6923" max="6923" width="14.140625" style="1" customWidth="1"/>
    <col min="6924" max="6924" width="11.42578125" style="1"/>
    <col min="6925" max="6925" width="14.140625" style="1" customWidth="1"/>
    <col min="6926" max="6926" width="11.42578125" style="1"/>
    <col min="6927" max="6928" width="14.5703125" style="1" customWidth="1"/>
    <col min="6929" max="7168" width="11.42578125" style="1"/>
    <col min="7169" max="7169" width="4.85546875" style="1" customWidth="1"/>
    <col min="7170" max="7170" width="4" style="1" customWidth="1"/>
    <col min="7171" max="7172" width="19" style="1" customWidth="1"/>
    <col min="7173" max="7173" width="14.140625" style="1" customWidth="1"/>
    <col min="7174" max="7174" width="12.5703125" style="1" customWidth="1"/>
    <col min="7175" max="7175" width="14.140625" style="1" customWidth="1"/>
    <col min="7176" max="7176" width="11.42578125" style="1"/>
    <col min="7177" max="7177" width="14.140625" style="1" customWidth="1"/>
    <col min="7178" max="7178" width="11.42578125" style="1"/>
    <col min="7179" max="7179" width="14.140625" style="1" customWidth="1"/>
    <col min="7180" max="7180" width="11.42578125" style="1"/>
    <col min="7181" max="7181" width="14.140625" style="1" customWidth="1"/>
    <col min="7182" max="7182" width="11.42578125" style="1"/>
    <col min="7183" max="7184" width="14.5703125" style="1" customWidth="1"/>
    <col min="7185" max="7424" width="11.42578125" style="1"/>
    <col min="7425" max="7425" width="4.85546875" style="1" customWidth="1"/>
    <col min="7426" max="7426" width="4" style="1" customWidth="1"/>
    <col min="7427" max="7428" width="19" style="1" customWidth="1"/>
    <col min="7429" max="7429" width="14.140625" style="1" customWidth="1"/>
    <col min="7430" max="7430" width="12.5703125" style="1" customWidth="1"/>
    <col min="7431" max="7431" width="14.140625" style="1" customWidth="1"/>
    <col min="7432" max="7432" width="11.42578125" style="1"/>
    <col min="7433" max="7433" width="14.140625" style="1" customWidth="1"/>
    <col min="7434" max="7434" width="11.42578125" style="1"/>
    <col min="7435" max="7435" width="14.140625" style="1" customWidth="1"/>
    <col min="7436" max="7436" width="11.42578125" style="1"/>
    <col min="7437" max="7437" width="14.140625" style="1" customWidth="1"/>
    <col min="7438" max="7438" width="11.42578125" style="1"/>
    <col min="7439" max="7440" width="14.5703125" style="1" customWidth="1"/>
    <col min="7441" max="7680" width="11.42578125" style="1"/>
    <col min="7681" max="7681" width="4.85546875" style="1" customWidth="1"/>
    <col min="7682" max="7682" width="4" style="1" customWidth="1"/>
    <col min="7683" max="7684" width="19" style="1" customWidth="1"/>
    <col min="7685" max="7685" width="14.140625" style="1" customWidth="1"/>
    <col min="7686" max="7686" width="12.5703125" style="1" customWidth="1"/>
    <col min="7687" max="7687" width="14.140625" style="1" customWidth="1"/>
    <col min="7688" max="7688" width="11.42578125" style="1"/>
    <col min="7689" max="7689" width="14.140625" style="1" customWidth="1"/>
    <col min="7690" max="7690" width="11.42578125" style="1"/>
    <col min="7691" max="7691" width="14.140625" style="1" customWidth="1"/>
    <col min="7692" max="7692" width="11.42578125" style="1"/>
    <col min="7693" max="7693" width="14.140625" style="1" customWidth="1"/>
    <col min="7694" max="7694" width="11.42578125" style="1"/>
    <col min="7695" max="7696" width="14.5703125" style="1" customWidth="1"/>
    <col min="7697" max="7936" width="11.42578125" style="1"/>
    <col min="7937" max="7937" width="4.85546875" style="1" customWidth="1"/>
    <col min="7938" max="7938" width="4" style="1" customWidth="1"/>
    <col min="7939" max="7940" width="19" style="1" customWidth="1"/>
    <col min="7941" max="7941" width="14.140625" style="1" customWidth="1"/>
    <col min="7942" max="7942" width="12.5703125" style="1" customWidth="1"/>
    <col min="7943" max="7943" width="14.140625" style="1" customWidth="1"/>
    <col min="7944" max="7944" width="11.42578125" style="1"/>
    <col min="7945" max="7945" width="14.140625" style="1" customWidth="1"/>
    <col min="7946" max="7946" width="11.42578125" style="1"/>
    <col min="7947" max="7947" width="14.140625" style="1" customWidth="1"/>
    <col min="7948" max="7948" width="11.42578125" style="1"/>
    <col min="7949" max="7949" width="14.140625" style="1" customWidth="1"/>
    <col min="7950" max="7950" width="11.42578125" style="1"/>
    <col min="7951" max="7952" width="14.5703125" style="1" customWidth="1"/>
    <col min="7953" max="8192" width="11.42578125" style="1"/>
    <col min="8193" max="8193" width="4.85546875" style="1" customWidth="1"/>
    <col min="8194" max="8194" width="4" style="1" customWidth="1"/>
    <col min="8195" max="8196" width="19" style="1" customWidth="1"/>
    <col min="8197" max="8197" width="14.140625" style="1" customWidth="1"/>
    <col min="8198" max="8198" width="12.5703125" style="1" customWidth="1"/>
    <col min="8199" max="8199" width="14.140625" style="1" customWidth="1"/>
    <col min="8200" max="8200" width="11.42578125" style="1"/>
    <col min="8201" max="8201" width="14.140625" style="1" customWidth="1"/>
    <col min="8202" max="8202" width="11.42578125" style="1"/>
    <col min="8203" max="8203" width="14.140625" style="1" customWidth="1"/>
    <col min="8204" max="8204" width="11.42578125" style="1"/>
    <col min="8205" max="8205" width="14.140625" style="1" customWidth="1"/>
    <col min="8206" max="8206" width="11.42578125" style="1"/>
    <col min="8207" max="8208" width="14.5703125" style="1" customWidth="1"/>
    <col min="8209" max="8448" width="11.42578125" style="1"/>
    <col min="8449" max="8449" width="4.85546875" style="1" customWidth="1"/>
    <col min="8450" max="8450" width="4" style="1" customWidth="1"/>
    <col min="8451" max="8452" width="19" style="1" customWidth="1"/>
    <col min="8453" max="8453" width="14.140625" style="1" customWidth="1"/>
    <col min="8454" max="8454" width="12.5703125" style="1" customWidth="1"/>
    <col min="8455" max="8455" width="14.140625" style="1" customWidth="1"/>
    <col min="8456" max="8456" width="11.42578125" style="1"/>
    <col min="8457" max="8457" width="14.140625" style="1" customWidth="1"/>
    <col min="8458" max="8458" width="11.42578125" style="1"/>
    <col min="8459" max="8459" width="14.140625" style="1" customWidth="1"/>
    <col min="8460" max="8460" width="11.42578125" style="1"/>
    <col min="8461" max="8461" width="14.140625" style="1" customWidth="1"/>
    <col min="8462" max="8462" width="11.42578125" style="1"/>
    <col min="8463" max="8464" width="14.5703125" style="1" customWidth="1"/>
    <col min="8465" max="8704" width="11.42578125" style="1"/>
    <col min="8705" max="8705" width="4.85546875" style="1" customWidth="1"/>
    <col min="8706" max="8706" width="4" style="1" customWidth="1"/>
    <col min="8707" max="8708" width="19" style="1" customWidth="1"/>
    <col min="8709" max="8709" width="14.140625" style="1" customWidth="1"/>
    <col min="8710" max="8710" width="12.5703125" style="1" customWidth="1"/>
    <col min="8711" max="8711" width="14.140625" style="1" customWidth="1"/>
    <col min="8712" max="8712" width="11.42578125" style="1"/>
    <col min="8713" max="8713" width="14.140625" style="1" customWidth="1"/>
    <col min="8714" max="8714" width="11.42578125" style="1"/>
    <col min="8715" max="8715" width="14.140625" style="1" customWidth="1"/>
    <col min="8716" max="8716" width="11.42578125" style="1"/>
    <col min="8717" max="8717" width="14.140625" style="1" customWidth="1"/>
    <col min="8718" max="8718" width="11.42578125" style="1"/>
    <col min="8719" max="8720" width="14.5703125" style="1" customWidth="1"/>
    <col min="8721" max="8960" width="11.42578125" style="1"/>
    <col min="8961" max="8961" width="4.85546875" style="1" customWidth="1"/>
    <col min="8962" max="8962" width="4" style="1" customWidth="1"/>
    <col min="8963" max="8964" width="19" style="1" customWidth="1"/>
    <col min="8965" max="8965" width="14.140625" style="1" customWidth="1"/>
    <col min="8966" max="8966" width="12.5703125" style="1" customWidth="1"/>
    <col min="8967" max="8967" width="14.140625" style="1" customWidth="1"/>
    <col min="8968" max="8968" width="11.42578125" style="1"/>
    <col min="8969" max="8969" width="14.140625" style="1" customWidth="1"/>
    <col min="8970" max="8970" width="11.42578125" style="1"/>
    <col min="8971" max="8971" width="14.140625" style="1" customWidth="1"/>
    <col min="8972" max="8972" width="11.42578125" style="1"/>
    <col min="8973" max="8973" width="14.140625" style="1" customWidth="1"/>
    <col min="8974" max="8974" width="11.42578125" style="1"/>
    <col min="8975" max="8976" width="14.5703125" style="1" customWidth="1"/>
    <col min="8977" max="9216" width="11.42578125" style="1"/>
    <col min="9217" max="9217" width="4.85546875" style="1" customWidth="1"/>
    <col min="9218" max="9218" width="4" style="1" customWidth="1"/>
    <col min="9219" max="9220" width="19" style="1" customWidth="1"/>
    <col min="9221" max="9221" width="14.140625" style="1" customWidth="1"/>
    <col min="9222" max="9222" width="12.5703125" style="1" customWidth="1"/>
    <col min="9223" max="9223" width="14.140625" style="1" customWidth="1"/>
    <col min="9224" max="9224" width="11.42578125" style="1"/>
    <col min="9225" max="9225" width="14.140625" style="1" customWidth="1"/>
    <col min="9226" max="9226" width="11.42578125" style="1"/>
    <col min="9227" max="9227" width="14.140625" style="1" customWidth="1"/>
    <col min="9228" max="9228" width="11.42578125" style="1"/>
    <col min="9229" max="9229" width="14.140625" style="1" customWidth="1"/>
    <col min="9230" max="9230" width="11.42578125" style="1"/>
    <col min="9231" max="9232" width="14.5703125" style="1" customWidth="1"/>
    <col min="9233" max="9472" width="11.42578125" style="1"/>
    <col min="9473" max="9473" width="4.85546875" style="1" customWidth="1"/>
    <col min="9474" max="9474" width="4" style="1" customWidth="1"/>
    <col min="9475" max="9476" width="19" style="1" customWidth="1"/>
    <col min="9477" max="9477" width="14.140625" style="1" customWidth="1"/>
    <col min="9478" max="9478" width="12.5703125" style="1" customWidth="1"/>
    <col min="9479" max="9479" width="14.140625" style="1" customWidth="1"/>
    <col min="9480" max="9480" width="11.42578125" style="1"/>
    <col min="9481" max="9481" width="14.140625" style="1" customWidth="1"/>
    <col min="9482" max="9482" width="11.42578125" style="1"/>
    <col min="9483" max="9483" width="14.140625" style="1" customWidth="1"/>
    <col min="9484" max="9484" width="11.42578125" style="1"/>
    <col min="9485" max="9485" width="14.140625" style="1" customWidth="1"/>
    <col min="9486" max="9486" width="11.42578125" style="1"/>
    <col min="9487" max="9488" width="14.5703125" style="1" customWidth="1"/>
    <col min="9489" max="9728" width="11.42578125" style="1"/>
    <col min="9729" max="9729" width="4.85546875" style="1" customWidth="1"/>
    <col min="9730" max="9730" width="4" style="1" customWidth="1"/>
    <col min="9731" max="9732" width="19" style="1" customWidth="1"/>
    <col min="9733" max="9733" width="14.140625" style="1" customWidth="1"/>
    <col min="9734" max="9734" width="12.5703125" style="1" customWidth="1"/>
    <col min="9735" max="9735" width="14.140625" style="1" customWidth="1"/>
    <col min="9736" max="9736" width="11.42578125" style="1"/>
    <col min="9737" max="9737" width="14.140625" style="1" customWidth="1"/>
    <col min="9738" max="9738" width="11.42578125" style="1"/>
    <col min="9739" max="9739" width="14.140625" style="1" customWidth="1"/>
    <col min="9740" max="9740" width="11.42578125" style="1"/>
    <col min="9741" max="9741" width="14.140625" style="1" customWidth="1"/>
    <col min="9742" max="9742" width="11.42578125" style="1"/>
    <col min="9743" max="9744" width="14.5703125" style="1" customWidth="1"/>
    <col min="9745" max="9984" width="11.42578125" style="1"/>
    <col min="9985" max="9985" width="4.85546875" style="1" customWidth="1"/>
    <col min="9986" max="9986" width="4" style="1" customWidth="1"/>
    <col min="9987" max="9988" width="19" style="1" customWidth="1"/>
    <col min="9989" max="9989" width="14.140625" style="1" customWidth="1"/>
    <col min="9990" max="9990" width="12.5703125" style="1" customWidth="1"/>
    <col min="9991" max="9991" width="14.140625" style="1" customWidth="1"/>
    <col min="9992" max="9992" width="11.42578125" style="1"/>
    <col min="9993" max="9993" width="14.140625" style="1" customWidth="1"/>
    <col min="9994" max="9994" width="11.42578125" style="1"/>
    <col min="9995" max="9995" width="14.140625" style="1" customWidth="1"/>
    <col min="9996" max="9996" width="11.42578125" style="1"/>
    <col min="9997" max="9997" width="14.140625" style="1" customWidth="1"/>
    <col min="9998" max="9998" width="11.42578125" style="1"/>
    <col min="9999" max="10000" width="14.5703125" style="1" customWidth="1"/>
    <col min="10001" max="10240" width="11.42578125" style="1"/>
    <col min="10241" max="10241" width="4.85546875" style="1" customWidth="1"/>
    <col min="10242" max="10242" width="4" style="1" customWidth="1"/>
    <col min="10243" max="10244" width="19" style="1" customWidth="1"/>
    <col min="10245" max="10245" width="14.140625" style="1" customWidth="1"/>
    <col min="10246" max="10246" width="12.5703125" style="1" customWidth="1"/>
    <col min="10247" max="10247" width="14.140625" style="1" customWidth="1"/>
    <col min="10248" max="10248" width="11.42578125" style="1"/>
    <col min="10249" max="10249" width="14.140625" style="1" customWidth="1"/>
    <col min="10250" max="10250" width="11.42578125" style="1"/>
    <col min="10251" max="10251" width="14.140625" style="1" customWidth="1"/>
    <col min="10252" max="10252" width="11.42578125" style="1"/>
    <col min="10253" max="10253" width="14.140625" style="1" customWidth="1"/>
    <col min="10254" max="10254" width="11.42578125" style="1"/>
    <col min="10255" max="10256" width="14.5703125" style="1" customWidth="1"/>
    <col min="10257" max="10496" width="11.42578125" style="1"/>
    <col min="10497" max="10497" width="4.85546875" style="1" customWidth="1"/>
    <col min="10498" max="10498" width="4" style="1" customWidth="1"/>
    <col min="10499" max="10500" width="19" style="1" customWidth="1"/>
    <col min="10501" max="10501" width="14.140625" style="1" customWidth="1"/>
    <col min="10502" max="10502" width="12.5703125" style="1" customWidth="1"/>
    <col min="10503" max="10503" width="14.140625" style="1" customWidth="1"/>
    <col min="10504" max="10504" width="11.42578125" style="1"/>
    <col min="10505" max="10505" width="14.140625" style="1" customWidth="1"/>
    <col min="10506" max="10506" width="11.42578125" style="1"/>
    <col min="10507" max="10507" width="14.140625" style="1" customWidth="1"/>
    <col min="10508" max="10508" width="11.42578125" style="1"/>
    <col min="10509" max="10509" width="14.140625" style="1" customWidth="1"/>
    <col min="10510" max="10510" width="11.42578125" style="1"/>
    <col min="10511" max="10512" width="14.5703125" style="1" customWidth="1"/>
    <col min="10513" max="10752" width="11.42578125" style="1"/>
    <col min="10753" max="10753" width="4.85546875" style="1" customWidth="1"/>
    <col min="10754" max="10754" width="4" style="1" customWidth="1"/>
    <col min="10755" max="10756" width="19" style="1" customWidth="1"/>
    <col min="10757" max="10757" width="14.140625" style="1" customWidth="1"/>
    <col min="10758" max="10758" width="12.5703125" style="1" customWidth="1"/>
    <col min="10759" max="10759" width="14.140625" style="1" customWidth="1"/>
    <col min="10760" max="10760" width="11.42578125" style="1"/>
    <col min="10761" max="10761" width="14.140625" style="1" customWidth="1"/>
    <col min="10762" max="10762" width="11.42578125" style="1"/>
    <col min="10763" max="10763" width="14.140625" style="1" customWidth="1"/>
    <col min="10764" max="10764" width="11.42578125" style="1"/>
    <col min="10765" max="10765" width="14.140625" style="1" customWidth="1"/>
    <col min="10766" max="10766" width="11.42578125" style="1"/>
    <col min="10767" max="10768" width="14.5703125" style="1" customWidth="1"/>
    <col min="10769" max="11008" width="11.42578125" style="1"/>
    <col min="11009" max="11009" width="4.85546875" style="1" customWidth="1"/>
    <col min="11010" max="11010" width="4" style="1" customWidth="1"/>
    <col min="11011" max="11012" width="19" style="1" customWidth="1"/>
    <col min="11013" max="11013" width="14.140625" style="1" customWidth="1"/>
    <col min="11014" max="11014" width="12.5703125" style="1" customWidth="1"/>
    <col min="11015" max="11015" width="14.140625" style="1" customWidth="1"/>
    <col min="11016" max="11016" width="11.42578125" style="1"/>
    <col min="11017" max="11017" width="14.140625" style="1" customWidth="1"/>
    <col min="11018" max="11018" width="11.42578125" style="1"/>
    <col min="11019" max="11019" width="14.140625" style="1" customWidth="1"/>
    <col min="11020" max="11020" width="11.42578125" style="1"/>
    <col min="11021" max="11021" width="14.140625" style="1" customWidth="1"/>
    <col min="11022" max="11022" width="11.42578125" style="1"/>
    <col min="11023" max="11024" width="14.5703125" style="1" customWidth="1"/>
    <col min="11025" max="11264" width="11.42578125" style="1"/>
    <col min="11265" max="11265" width="4.85546875" style="1" customWidth="1"/>
    <col min="11266" max="11266" width="4" style="1" customWidth="1"/>
    <col min="11267" max="11268" width="19" style="1" customWidth="1"/>
    <col min="11269" max="11269" width="14.140625" style="1" customWidth="1"/>
    <col min="11270" max="11270" width="12.5703125" style="1" customWidth="1"/>
    <col min="11271" max="11271" width="14.140625" style="1" customWidth="1"/>
    <col min="11272" max="11272" width="11.42578125" style="1"/>
    <col min="11273" max="11273" width="14.140625" style="1" customWidth="1"/>
    <col min="11274" max="11274" width="11.42578125" style="1"/>
    <col min="11275" max="11275" width="14.140625" style="1" customWidth="1"/>
    <col min="11276" max="11276" width="11.42578125" style="1"/>
    <col min="11277" max="11277" width="14.140625" style="1" customWidth="1"/>
    <col min="11278" max="11278" width="11.42578125" style="1"/>
    <col min="11279" max="11280" width="14.5703125" style="1" customWidth="1"/>
    <col min="11281" max="11520" width="11.42578125" style="1"/>
    <col min="11521" max="11521" width="4.85546875" style="1" customWidth="1"/>
    <col min="11522" max="11522" width="4" style="1" customWidth="1"/>
    <col min="11523" max="11524" width="19" style="1" customWidth="1"/>
    <col min="11525" max="11525" width="14.140625" style="1" customWidth="1"/>
    <col min="11526" max="11526" width="12.5703125" style="1" customWidth="1"/>
    <col min="11527" max="11527" width="14.140625" style="1" customWidth="1"/>
    <col min="11528" max="11528" width="11.42578125" style="1"/>
    <col min="11529" max="11529" width="14.140625" style="1" customWidth="1"/>
    <col min="11530" max="11530" width="11.42578125" style="1"/>
    <col min="11531" max="11531" width="14.140625" style="1" customWidth="1"/>
    <col min="11532" max="11532" width="11.42578125" style="1"/>
    <col min="11533" max="11533" width="14.140625" style="1" customWidth="1"/>
    <col min="11534" max="11534" width="11.42578125" style="1"/>
    <col min="11535" max="11536" width="14.5703125" style="1" customWidth="1"/>
    <col min="11537" max="11776" width="11.42578125" style="1"/>
    <col min="11777" max="11777" width="4.85546875" style="1" customWidth="1"/>
    <col min="11778" max="11778" width="4" style="1" customWidth="1"/>
    <col min="11779" max="11780" width="19" style="1" customWidth="1"/>
    <col min="11781" max="11781" width="14.140625" style="1" customWidth="1"/>
    <col min="11782" max="11782" width="12.5703125" style="1" customWidth="1"/>
    <col min="11783" max="11783" width="14.140625" style="1" customWidth="1"/>
    <col min="11784" max="11784" width="11.42578125" style="1"/>
    <col min="11785" max="11785" width="14.140625" style="1" customWidth="1"/>
    <col min="11786" max="11786" width="11.42578125" style="1"/>
    <col min="11787" max="11787" width="14.140625" style="1" customWidth="1"/>
    <col min="11788" max="11788" width="11.42578125" style="1"/>
    <col min="11789" max="11789" width="14.140625" style="1" customWidth="1"/>
    <col min="11790" max="11790" width="11.42578125" style="1"/>
    <col min="11791" max="11792" width="14.5703125" style="1" customWidth="1"/>
    <col min="11793" max="12032" width="11.42578125" style="1"/>
    <col min="12033" max="12033" width="4.85546875" style="1" customWidth="1"/>
    <col min="12034" max="12034" width="4" style="1" customWidth="1"/>
    <col min="12035" max="12036" width="19" style="1" customWidth="1"/>
    <col min="12037" max="12037" width="14.140625" style="1" customWidth="1"/>
    <col min="12038" max="12038" width="12.5703125" style="1" customWidth="1"/>
    <col min="12039" max="12039" width="14.140625" style="1" customWidth="1"/>
    <col min="12040" max="12040" width="11.42578125" style="1"/>
    <col min="12041" max="12041" width="14.140625" style="1" customWidth="1"/>
    <col min="12042" max="12042" width="11.42578125" style="1"/>
    <col min="12043" max="12043" width="14.140625" style="1" customWidth="1"/>
    <col min="12044" max="12044" width="11.42578125" style="1"/>
    <col min="12045" max="12045" width="14.140625" style="1" customWidth="1"/>
    <col min="12046" max="12046" width="11.42578125" style="1"/>
    <col min="12047" max="12048" width="14.5703125" style="1" customWidth="1"/>
    <col min="12049" max="12288" width="11.42578125" style="1"/>
    <col min="12289" max="12289" width="4.85546875" style="1" customWidth="1"/>
    <col min="12290" max="12290" width="4" style="1" customWidth="1"/>
    <col min="12291" max="12292" width="19" style="1" customWidth="1"/>
    <col min="12293" max="12293" width="14.140625" style="1" customWidth="1"/>
    <col min="12294" max="12294" width="12.5703125" style="1" customWidth="1"/>
    <col min="12295" max="12295" width="14.140625" style="1" customWidth="1"/>
    <col min="12296" max="12296" width="11.42578125" style="1"/>
    <col min="12297" max="12297" width="14.140625" style="1" customWidth="1"/>
    <col min="12298" max="12298" width="11.42578125" style="1"/>
    <col min="12299" max="12299" width="14.140625" style="1" customWidth="1"/>
    <col min="12300" max="12300" width="11.42578125" style="1"/>
    <col min="12301" max="12301" width="14.140625" style="1" customWidth="1"/>
    <col min="12302" max="12302" width="11.42578125" style="1"/>
    <col min="12303" max="12304" width="14.5703125" style="1" customWidth="1"/>
    <col min="12305" max="12544" width="11.42578125" style="1"/>
    <col min="12545" max="12545" width="4.85546875" style="1" customWidth="1"/>
    <col min="12546" max="12546" width="4" style="1" customWidth="1"/>
    <col min="12547" max="12548" width="19" style="1" customWidth="1"/>
    <col min="12549" max="12549" width="14.140625" style="1" customWidth="1"/>
    <col min="12550" max="12550" width="12.5703125" style="1" customWidth="1"/>
    <col min="12551" max="12551" width="14.140625" style="1" customWidth="1"/>
    <col min="12552" max="12552" width="11.42578125" style="1"/>
    <col min="12553" max="12553" width="14.140625" style="1" customWidth="1"/>
    <col min="12554" max="12554" width="11.42578125" style="1"/>
    <col min="12555" max="12555" width="14.140625" style="1" customWidth="1"/>
    <col min="12556" max="12556" width="11.42578125" style="1"/>
    <col min="12557" max="12557" width="14.140625" style="1" customWidth="1"/>
    <col min="12558" max="12558" width="11.42578125" style="1"/>
    <col min="12559" max="12560" width="14.5703125" style="1" customWidth="1"/>
    <col min="12561" max="12800" width="11.42578125" style="1"/>
    <col min="12801" max="12801" width="4.85546875" style="1" customWidth="1"/>
    <col min="12802" max="12802" width="4" style="1" customWidth="1"/>
    <col min="12803" max="12804" width="19" style="1" customWidth="1"/>
    <col min="12805" max="12805" width="14.140625" style="1" customWidth="1"/>
    <col min="12806" max="12806" width="12.5703125" style="1" customWidth="1"/>
    <col min="12807" max="12807" width="14.140625" style="1" customWidth="1"/>
    <col min="12808" max="12808" width="11.42578125" style="1"/>
    <col min="12809" max="12809" width="14.140625" style="1" customWidth="1"/>
    <col min="12810" max="12810" width="11.42578125" style="1"/>
    <col min="12811" max="12811" width="14.140625" style="1" customWidth="1"/>
    <col min="12812" max="12812" width="11.42578125" style="1"/>
    <col min="12813" max="12813" width="14.140625" style="1" customWidth="1"/>
    <col min="12814" max="12814" width="11.42578125" style="1"/>
    <col min="12815" max="12816" width="14.5703125" style="1" customWidth="1"/>
    <col min="12817" max="13056" width="11.42578125" style="1"/>
    <col min="13057" max="13057" width="4.85546875" style="1" customWidth="1"/>
    <col min="13058" max="13058" width="4" style="1" customWidth="1"/>
    <col min="13059" max="13060" width="19" style="1" customWidth="1"/>
    <col min="13061" max="13061" width="14.140625" style="1" customWidth="1"/>
    <col min="13062" max="13062" width="12.5703125" style="1" customWidth="1"/>
    <col min="13063" max="13063" width="14.140625" style="1" customWidth="1"/>
    <col min="13064" max="13064" width="11.42578125" style="1"/>
    <col min="13065" max="13065" width="14.140625" style="1" customWidth="1"/>
    <col min="13066" max="13066" width="11.42578125" style="1"/>
    <col min="13067" max="13067" width="14.140625" style="1" customWidth="1"/>
    <col min="13068" max="13068" width="11.42578125" style="1"/>
    <col min="13069" max="13069" width="14.140625" style="1" customWidth="1"/>
    <col min="13070" max="13070" width="11.42578125" style="1"/>
    <col min="13071" max="13072" width="14.5703125" style="1" customWidth="1"/>
    <col min="13073" max="13312" width="11.42578125" style="1"/>
    <col min="13313" max="13313" width="4.85546875" style="1" customWidth="1"/>
    <col min="13314" max="13314" width="4" style="1" customWidth="1"/>
    <col min="13315" max="13316" width="19" style="1" customWidth="1"/>
    <col min="13317" max="13317" width="14.140625" style="1" customWidth="1"/>
    <col min="13318" max="13318" width="12.5703125" style="1" customWidth="1"/>
    <col min="13319" max="13319" width="14.140625" style="1" customWidth="1"/>
    <col min="13320" max="13320" width="11.42578125" style="1"/>
    <col min="13321" max="13321" width="14.140625" style="1" customWidth="1"/>
    <col min="13322" max="13322" width="11.42578125" style="1"/>
    <col min="13323" max="13323" width="14.140625" style="1" customWidth="1"/>
    <col min="13324" max="13324" width="11.42578125" style="1"/>
    <col min="13325" max="13325" width="14.140625" style="1" customWidth="1"/>
    <col min="13326" max="13326" width="11.42578125" style="1"/>
    <col min="13327" max="13328" width="14.5703125" style="1" customWidth="1"/>
    <col min="13329" max="13568" width="11.42578125" style="1"/>
    <col min="13569" max="13569" width="4.85546875" style="1" customWidth="1"/>
    <col min="13570" max="13570" width="4" style="1" customWidth="1"/>
    <col min="13571" max="13572" width="19" style="1" customWidth="1"/>
    <col min="13573" max="13573" width="14.140625" style="1" customWidth="1"/>
    <col min="13574" max="13574" width="12.5703125" style="1" customWidth="1"/>
    <col min="13575" max="13575" width="14.140625" style="1" customWidth="1"/>
    <col min="13576" max="13576" width="11.42578125" style="1"/>
    <col min="13577" max="13577" width="14.140625" style="1" customWidth="1"/>
    <col min="13578" max="13578" width="11.42578125" style="1"/>
    <col min="13579" max="13579" width="14.140625" style="1" customWidth="1"/>
    <col min="13580" max="13580" width="11.42578125" style="1"/>
    <col min="13581" max="13581" width="14.140625" style="1" customWidth="1"/>
    <col min="13582" max="13582" width="11.42578125" style="1"/>
    <col min="13583" max="13584" width="14.5703125" style="1" customWidth="1"/>
    <col min="13585" max="13824" width="11.42578125" style="1"/>
    <col min="13825" max="13825" width="4.85546875" style="1" customWidth="1"/>
    <col min="13826" max="13826" width="4" style="1" customWidth="1"/>
    <col min="13827" max="13828" width="19" style="1" customWidth="1"/>
    <col min="13829" max="13829" width="14.140625" style="1" customWidth="1"/>
    <col min="13830" max="13830" width="12.5703125" style="1" customWidth="1"/>
    <col min="13831" max="13831" width="14.140625" style="1" customWidth="1"/>
    <col min="13832" max="13832" width="11.42578125" style="1"/>
    <col min="13833" max="13833" width="14.140625" style="1" customWidth="1"/>
    <col min="13834" max="13834" width="11.42578125" style="1"/>
    <col min="13835" max="13835" width="14.140625" style="1" customWidth="1"/>
    <col min="13836" max="13836" width="11.42578125" style="1"/>
    <col min="13837" max="13837" width="14.140625" style="1" customWidth="1"/>
    <col min="13838" max="13838" width="11.42578125" style="1"/>
    <col min="13839" max="13840" width="14.5703125" style="1" customWidth="1"/>
    <col min="13841" max="14080" width="11.42578125" style="1"/>
    <col min="14081" max="14081" width="4.85546875" style="1" customWidth="1"/>
    <col min="14082" max="14082" width="4" style="1" customWidth="1"/>
    <col min="14083" max="14084" width="19" style="1" customWidth="1"/>
    <col min="14085" max="14085" width="14.140625" style="1" customWidth="1"/>
    <col min="14086" max="14086" width="12.5703125" style="1" customWidth="1"/>
    <col min="14087" max="14087" width="14.140625" style="1" customWidth="1"/>
    <col min="14088" max="14088" width="11.42578125" style="1"/>
    <col min="14089" max="14089" width="14.140625" style="1" customWidth="1"/>
    <col min="14090" max="14090" width="11.42578125" style="1"/>
    <col min="14091" max="14091" width="14.140625" style="1" customWidth="1"/>
    <col min="14092" max="14092" width="11.42578125" style="1"/>
    <col min="14093" max="14093" width="14.140625" style="1" customWidth="1"/>
    <col min="14094" max="14094" width="11.42578125" style="1"/>
    <col min="14095" max="14096" width="14.5703125" style="1" customWidth="1"/>
    <col min="14097" max="14336" width="11.42578125" style="1"/>
    <col min="14337" max="14337" width="4.85546875" style="1" customWidth="1"/>
    <col min="14338" max="14338" width="4" style="1" customWidth="1"/>
    <col min="14339" max="14340" width="19" style="1" customWidth="1"/>
    <col min="14341" max="14341" width="14.140625" style="1" customWidth="1"/>
    <col min="14342" max="14342" width="12.5703125" style="1" customWidth="1"/>
    <col min="14343" max="14343" width="14.140625" style="1" customWidth="1"/>
    <col min="14344" max="14344" width="11.42578125" style="1"/>
    <col min="14345" max="14345" width="14.140625" style="1" customWidth="1"/>
    <col min="14346" max="14346" width="11.42578125" style="1"/>
    <col min="14347" max="14347" width="14.140625" style="1" customWidth="1"/>
    <col min="14348" max="14348" width="11.42578125" style="1"/>
    <col min="14349" max="14349" width="14.140625" style="1" customWidth="1"/>
    <col min="14350" max="14350" width="11.42578125" style="1"/>
    <col min="14351" max="14352" width="14.5703125" style="1" customWidth="1"/>
    <col min="14353" max="14592" width="11.42578125" style="1"/>
    <col min="14593" max="14593" width="4.85546875" style="1" customWidth="1"/>
    <col min="14594" max="14594" width="4" style="1" customWidth="1"/>
    <col min="14595" max="14596" width="19" style="1" customWidth="1"/>
    <col min="14597" max="14597" width="14.140625" style="1" customWidth="1"/>
    <col min="14598" max="14598" width="12.5703125" style="1" customWidth="1"/>
    <col min="14599" max="14599" width="14.140625" style="1" customWidth="1"/>
    <col min="14600" max="14600" width="11.42578125" style="1"/>
    <col min="14601" max="14601" width="14.140625" style="1" customWidth="1"/>
    <col min="14602" max="14602" width="11.42578125" style="1"/>
    <col min="14603" max="14603" width="14.140625" style="1" customWidth="1"/>
    <col min="14604" max="14604" width="11.42578125" style="1"/>
    <col min="14605" max="14605" width="14.140625" style="1" customWidth="1"/>
    <col min="14606" max="14606" width="11.42578125" style="1"/>
    <col min="14607" max="14608" width="14.5703125" style="1" customWidth="1"/>
    <col min="14609" max="14848" width="11.42578125" style="1"/>
    <col min="14849" max="14849" width="4.85546875" style="1" customWidth="1"/>
    <col min="14850" max="14850" width="4" style="1" customWidth="1"/>
    <col min="14851" max="14852" width="19" style="1" customWidth="1"/>
    <col min="14853" max="14853" width="14.140625" style="1" customWidth="1"/>
    <col min="14854" max="14854" width="12.5703125" style="1" customWidth="1"/>
    <col min="14855" max="14855" width="14.140625" style="1" customWidth="1"/>
    <col min="14856" max="14856" width="11.42578125" style="1"/>
    <col min="14857" max="14857" width="14.140625" style="1" customWidth="1"/>
    <col min="14858" max="14858" width="11.42578125" style="1"/>
    <col min="14859" max="14859" width="14.140625" style="1" customWidth="1"/>
    <col min="14860" max="14860" width="11.42578125" style="1"/>
    <col min="14861" max="14861" width="14.140625" style="1" customWidth="1"/>
    <col min="14862" max="14862" width="11.42578125" style="1"/>
    <col min="14863" max="14864" width="14.5703125" style="1" customWidth="1"/>
    <col min="14865" max="15104" width="11.42578125" style="1"/>
    <col min="15105" max="15105" width="4.85546875" style="1" customWidth="1"/>
    <col min="15106" max="15106" width="4" style="1" customWidth="1"/>
    <col min="15107" max="15108" width="19" style="1" customWidth="1"/>
    <col min="15109" max="15109" width="14.140625" style="1" customWidth="1"/>
    <col min="15110" max="15110" width="12.5703125" style="1" customWidth="1"/>
    <col min="15111" max="15111" width="14.140625" style="1" customWidth="1"/>
    <col min="15112" max="15112" width="11.42578125" style="1"/>
    <col min="15113" max="15113" width="14.140625" style="1" customWidth="1"/>
    <col min="15114" max="15114" width="11.42578125" style="1"/>
    <col min="15115" max="15115" width="14.140625" style="1" customWidth="1"/>
    <col min="15116" max="15116" width="11.42578125" style="1"/>
    <col min="15117" max="15117" width="14.140625" style="1" customWidth="1"/>
    <col min="15118" max="15118" width="11.42578125" style="1"/>
    <col min="15119" max="15120" width="14.5703125" style="1" customWidth="1"/>
    <col min="15121" max="15360" width="11.42578125" style="1"/>
    <col min="15361" max="15361" width="4.85546875" style="1" customWidth="1"/>
    <col min="15362" max="15362" width="4" style="1" customWidth="1"/>
    <col min="15363" max="15364" width="19" style="1" customWidth="1"/>
    <col min="15365" max="15365" width="14.140625" style="1" customWidth="1"/>
    <col min="15366" max="15366" width="12.5703125" style="1" customWidth="1"/>
    <col min="15367" max="15367" width="14.140625" style="1" customWidth="1"/>
    <col min="15368" max="15368" width="11.42578125" style="1"/>
    <col min="15369" max="15369" width="14.140625" style="1" customWidth="1"/>
    <col min="15370" max="15370" width="11.42578125" style="1"/>
    <col min="15371" max="15371" width="14.140625" style="1" customWidth="1"/>
    <col min="15372" max="15372" width="11.42578125" style="1"/>
    <col min="15373" max="15373" width="14.140625" style="1" customWidth="1"/>
    <col min="15374" max="15374" width="11.42578125" style="1"/>
    <col min="15375" max="15376" width="14.5703125" style="1" customWidth="1"/>
    <col min="15377" max="15616" width="11.42578125" style="1"/>
    <col min="15617" max="15617" width="4.85546875" style="1" customWidth="1"/>
    <col min="15618" max="15618" width="4" style="1" customWidth="1"/>
    <col min="15619" max="15620" width="19" style="1" customWidth="1"/>
    <col min="15621" max="15621" width="14.140625" style="1" customWidth="1"/>
    <col min="15622" max="15622" width="12.5703125" style="1" customWidth="1"/>
    <col min="15623" max="15623" width="14.140625" style="1" customWidth="1"/>
    <col min="15624" max="15624" width="11.42578125" style="1"/>
    <col min="15625" max="15625" width="14.140625" style="1" customWidth="1"/>
    <col min="15626" max="15626" width="11.42578125" style="1"/>
    <col min="15627" max="15627" width="14.140625" style="1" customWidth="1"/>
    <col min="15628" max="15628" width="11.42578125" style="1"/>
    <col min="15629" max="15629" width="14.140625" style="1" customWidth="1"/>
    <col min="15630" max="15630" width="11.42578125" style="1"/>
    <col min="15631" max="15632" width="14.5703125" style="1" customWidth="1"/>
    <col min="15633" max="15872" width="11.42578125" style="1"/>
    <col min="15873" max="15873" width="4.85546875" style="1" customWidth="1"/>
    <col min="15874" max="15874" width="4" style="1" customWidth="1"/>
    <col min="15875" max="15876" width="19" style="1" customWidth="1"/>
    <col min="15877" max="15877" width="14.140625" style="1" customWidth="1"/>
    <col min="15878" max="15878" width="12.5703125" style="1" customWidth="1"/>
    <col min="15879" max="15879" width="14.140625" style="1" customWidth="1"/>
    <col min="15880" max="15880" width="11.42578125" style="1"/>
    <col min="15881" max="15881" width="14.140625" style="1" customWidth="1"/>
    <col min="15882" max="15882" width="11.42578125" style="1"/>
    <col min="15883" max="15883" width="14.140625" style="1" customWidth="1"/>
    <col min="15884" max="15884" width="11.42578125" style="1"/>
    <col min="15885" max="15885" width="14.140625" style="1" customWidth="1"/>
    <col min="15886" max="15886" width="11.42578125" style="1"/>
    <col min="15887" max="15888" width="14.5703125" style="1" customWidth="1"/>
    <col min="15889" max="16128" width="11.42578125" style="1"/>
    <col min="16129" max="16129" width="4.85546875" style="1" customWidth="1"/>
    <col min="16130" max="16130" width="4" style="1" customWidth="1"/>
    <col min="16131" max="16132" width="19" style="1" customWidth="1"/>
    <col min="16133" max="16133" width="14.140625" style="1" customWidth="1"/>
    <col min="16134" max="16134" width="12.5703125" style="1" customWidth="1"/>
    <col min="16135" max="16135" width="14.140625" style="1" customWidth="1"/>
    <col min="16136" max="16136" width="11.42578125" style="1"/>
    <col min="16137" max="16137" width="14.140625" style="1" customWidth="1"/>
    <col min="16138" max="16138" width="11.42578125" style="1"/>
    <col min="16139" max="16139" width="14.140625" style="1" customWidth="1"/>
    <col min="16140" max="16140" width="11.42578125" style="1"/>
    <col min="16141" max="16141" width="14.140625" style="1" customWidth="1"/>
    <col min="16142" max="16142" width="11.42578125" style="1"/>
    <col min="16143" max="16144" width="14.5703125" style="1" customWidth="1"/>
    <col min="16145" max="16384" width="11.42578125" style="1"/>
  </cols>
  <sheetData>
    <row r="1" spans="3:16" ht="15.75" thickBot="1" x14ac:dyDescent="0.3"/>
    <row r="2" spans="3:16" ht="19.5" thickBot="1" x14ac:dyDescent="0.3">
      <c r="C2" s="2"/>
      <c r="E2" s="87" t="s">
        <v>42</v>
      </c>
      <c r="F2" s="88"/>
      <c r="G2" s="88"/>
      <c r="H2" s="88"/>
      <c r="I2" s="88"/>
      <c r="J2" s="88"/>
      <c r="K2" s="88"/>
      <c r="L2" s="88"/>
      <c r="M2" s="88"/>
      <c r="N2" s="89"/>
    </row>
    <row r="3" spans="3:16" ht="15.75" thickBot="1" x14ac:dyDescent="0.3">
      <c r="C3" s="2" t="s">
        <v>0</v>
      </c>
    </row>
    <row r="4" spans="3:16" x14ac:dyDescent="0.2">
      <c r="C4" s="90" t="s">
        <v>1</v>
      </c>
      <c r="D4" s="91"/>
      <c r="E4" s="92"/>
      <c r="F4" s="93"/>
    </row>
    <row r="5" spans="3:16" ht="15.75" thickBot="1" x14ac:dyDescent="0.25">
      <c r="C5" s="94" t="s">
        <v>32</v>
      </c>
      <c r="D5" s="95"/>
      <c r="E5" s="96"/>
      <c r="F5" s="97"/>
    </row>
    <row r="6" spans="3:16" ht="15.75" thickBot="1" x14ac:dyDescent="0.25">
      <c r="C6" s="4"/>
    </row>
    <row r="7" spans="3:16" ht="29.25" customHeight="1" thickBot="1" x14ac:dyDescent="0.3">
      <c r="C7" s="98" t="s">
        <v>2</v>
      </c>
      <c r="D7" s="99"/>
      <c r="E7" s="102" t="s">
        <v>3</v>
      </c>
      <c r="F7" s="103"/>
      <c r="G7" s="102" t="s">
        <v>4</v>
      </c>
      <c r="H7" s="103"/>
      <c r="I7" s="102" t="s">
        <v>5</v>
      </c>
      <c r="J7" s="103"/>
      <c r="K7" s="102" t="s">
        <v>6</v>
      </c>
      <c r="L7" s="103"/>
      <c r="M7" s="102" t="s">
        <v>7</v>
      </c>
      <c r="N7" s="103"/>
      <c r="O7" s="108" t="s">
        <v>8</v>
      </c>
      <c r="P7" s="109"/>
    </row>
    <row r="8" spans="3:16" ht="29.25" customHeight="1" thickBot="1" x14ac:dyDescent="0.3">
      <c r="C8" s="100"/>
      <c r="D8" s="101"/>
      <c r="E8" s="112" t="s">
        <v>9</v>
      </c>
      <c r="F8" s="113"/>
      <c r="G8" s="112" t="s">
        <v>9</v>
      </c>
      <c r="H8" s="113"/>
      <c r="I8" s="112" t="s">
        <v>9</v>
      </c>
      <c r="J8" s="113"/>
      <c r="K8" s="112" t="s">
        <v>9</v>
      </c>
      <c r="L8" s="113"/>
      <c r="M8" s="112" t="s">
        <v>9</v>
      </c>
      <c r="N8" s="113"/>
      <c r="O8" s="110"/>
      <c r="P8" s="111"/>
    </row>
    <row r="9" spans="3:16" ht="29.25" customHeight="1" thickBot="1" x14ac:dyDescent="0.3">
      <c r="C9" s="104" t="s">
        <v>10</v>
      </c>
      <c r="D9" s="105"/>
      <c r="E9" s="106" t="e">
        <f>+E24/$O$24</f>
        <v>#DIV/0!</v>
      </c>
      <c r="F9" s="107"/>
      <c r="G9" s="106" t="e">
        <f>+G24/$O$24</f>
        <v>#DIV/0!</v>
      </c>
      <c r="H9" s="107"/>
      <c r="I9" s="106" t="e">
        <f>+I24/$O$24</f>
        <v>#DIV/0!</v>
      </c>
      <c r="J9" s="107"/>
      <c r="K9" s="106" t="e">
        <f>+K24/$O$24</f>
        <v>#DIV/0!</v>
      </c>
      <c r="L9" s="107"/>
      <c r="M9" s="106" t="e">
        <f>+M24/$O$24</f>
        <v>#DIV/0!</v>
      </c>
      <c r="N9" s="107"/>
      <c r="O9" s="130" t="e">
        <f>SUM(E9:N9)</f>
        <v>#DIV/0!</v>
      </c>
      <c r="P9" s="131"/>
    </row>
    <row r="10" spans="3:16" s="5" customFormat="1" ht="15.75" thickBot="1" x14ac:dyDescent="0.3">
      <c r="C10" s="33"/>
      <c r="D10" s="6"/>
      <c r="E10" s="32" t="s">
        <v>11</v>
      </c>
      <c r="F10" s="31" t="s">
        <v>12</v>
      </c>
      <c r="G10" s="32" t="s">
        <v>11</v>
      </c>
      <c r="H10" s="31" t="s">
        <v>12</v>
      </c>
      <c r="I10" s="32" t="s">
        <v>11</v>
      </c>
      <c r="J10" s="31" t="s">
        <v>12</v>
      </c>
      <c r="K10" s="32" t="s">
        <v>11</v>
      </c>
      <c r="L10" s="31" t="s">
        <v>12</v>
      </c>
      <c r="M10" s="32" t="s">
        <v>11</v>
      </c>
      <c r="N10" s="31" t="s">
        <v>12</v>
      </c>
      <c r="O10" s="7" t="s">
        <v>13</v>
      </c>
      <c r="P10" s="7" t="s">
        <v>14</v>
      </c>
    </row>
    <row r="11" spans="3:16" ht="15.75" thickBot="1" x14ac:dyDescent="0.3">
      <c r="C11" s="114" t="s">
        <v>43</v>
      </c>
      <c r="D11" s="8" t="s">
        <v>41</v>
      </c>
      <c r="E11" s="11"/>
      <c r="F11" s="12"/>
      <c r="G11" s="11"/>
      <c r="H11" s="12"/>
      <c r="I11" s="11"/>
      <c r="J11" s="12"/>
      <c r="K11" s="11"/>
      <c r="L11" s="12"/>
      <c r="M11" s="11"/>
      <c r="N11" s="12"/>
      <c r="O11" s="9">
        <f t="shared" ref="O11:O22" si="0">E11+G11+I11+K11+M11</f>
        <v>0</v>
      </c>
      <c r="P11" s="10" t="e">
        <f t="shared" ref="P11:P23" si="1">O11/$O$24</f>
        <v>#DIV/0!</v>
      </c>
    </row>
    <row r="12" spans="3:16" ht="15.75" thickBot="1" x14ac:dyDescent="0.3">
      <c r="C12" s="114"/>
      <c r="D12" s="13" t="s">
        <v>15</v>
      </c>
      <c r="E12" s="14"/>
      <c r="F12" s="15"/>
      <c r="G12" s="14"/>
      <c r="H12" s="15"/>
      <c r="I12" s="14"/>
      <c r="J12" s="15"/>
      <c r="K12" s="14"/>
      <c r="L12" s="15"/>
      <c r="M12" s="14"/>
      <c r="N12" s="15"/>
      <c r="O12" s="9">
        <f t="shared" si="0"/>
        <v>0</v>
      </c>
      <c r="P12" s="10" t="e">
        <f t="shared" si="1"/>
        <v>#DIV/0!</v>
      </c>
    </row>
    <row r="13" spans="3:16" ht="15.75" thickBot="1" x14ac:dyDescent="0.3">
      <c r="C13" s="115"/>
      <c r="D13" s="13" t="s">
        <v>16</v>
      </c>
      <c r="E13" s="14"/>
      <c r="F13" s="15"/>
      <c r="G13" s="14"/>
      <c r="H13" s="15"/>
      <c r="I13" s="14"/>
      <c r="J13" s="15"/>
      <c r="K13" s="14"/>
      <c r="L13" s="15"/>
      <c r="M13" s="14"/>
      <c r="N13" s="15"/>
      <c r="O13" s="9">
        <f t="shared" si="0"/>
        <v>0</v>
      </c>
      <c r="P13" s="10" t="e">
        <f t="shared" si="1"/>
        <v>#DIV/0!</v>
      </c>
    </row>
    <row r="14" spans="3:16" ht="15.75" thickBot="1" x14ac:dyDescent="0.3">
      <c r="C14" s="115"/>
      <c r="D14" s="13" t="s">
        <v>38</v>
      </c>
      <c r="E14" s="14"/>
      <c r="F14" s="15"/>
      <c r="G14" s="14"/>
      <c r="H14" s="15"/>
      <c r="I14" s="14"/>
      <c r="J14" s="15"/>
      <c r="K14" s="14"/>
      <c r="L14" s="15"/>
      <c r="M14" s="14"/>
      <c r="N14" s="15"/>
      <c r="O14" s="9">
        <f t="shared" si="0"/>
        <v>0</v>
      </c>
      <c r="P14" s="10" t="e">
        <f t="shared" si="1"/>
        <v>#DIV/0!</v>
      </c>
    </row>
    <row r="15" spans="3:16" s="3" customFormat="1" ht="15.75" thickBot="1" x14ac:dyDescent="0.3">
      <c r="C15" s="116"/>
      <c r="D15" s="16" t="s">
        <v>17</v>
      </c>
      <c r="E15" s="17">
        <f>SUM(E11:E14)</f>
        <v>0</v>
      </c>
      <c r="F15" s="18" t="e">
        <f>+E15/$E$24</f>
        <v>#DIV/0!</v>
      </c>
      <c r="G15" s="17">
        <f>SUM(G11:G14)</f>
        <v>0</v>
      </c>
      <c r="H15" s="19" t="e">
        <f>+G15/$G$24</f>
        <v>#DIV/0!</v>
      </c>
      <c r="I15" s="17">
        <f>SUM(I11:I14)</f>
        <v>0</v>
      </c>
      <c r="J15" s="20" t="e">
        <f>+I15/$I$24</f>
        <v>#DIV/0!</v>
      </c>
      <c r="K15" s="17">
        <f>SUM(K11:K14)</f>
        <v>0</v>
      </c>
      <c r="L15" s="20" t="e">
        <f>+K15/$K$24</f>
        <v>#DIV/0!</v>
      </c>
      <c r="M15" s="17">
        <f>SUM(M11:M14)</f>
        <v>0</v>
      </c>
      <c r="N15" s="20" t="e">
        <f>+M15/$M$24</f>
        <v>#DIV/0!</v>
      </c>
      <c r="O15" s="21">
        <f>E15+G15+I15+K15+M15</f>
        <v>0</v>
      </c>
      <c r="P15" s="22" t="e">
        <f t="shared" si="1"/>
        <v>#DIV/0!</v>
      </c>
    </row>
    <row r="16" spans="3:16" ht="15" customHeight="1" thickBot="1" x14ac:dyDescent="0.3">
      <c r="C16" s="117" t="s">
        <v>30</v>
      </c>
      <c r="D16" s="8" t="s">
        <v>18</v>
      </c>
      <c r="E16" s="11"/>
      <c r="F16" s="12"/>
      <c r="G16" s="11"/>
      <c r="H16" s="12"/>
      <c r="I16" s="11"/>
      <c r="J16" s="12"/>
      <c r="K16" s="11"/>
      <c r="L16" s="12"/>
      <c r="M16" s="11"/>
      <c r="N16" s="12"/>
      <c r="O16" s="9">
        <f t="shared" si="0"/>
        <v>0</v>
      </c>
      <c r="P16" s="10" t="e">
        <f t="shared" si="1"/>
        <v>#DIV/0!</v>
      </c>
    </row>
    <row r="17" spans="2:16" ht="15.75" thickBot="1" x14ac:dyDescent="0.3">
      <c r="C17" s="118"/>
      <c r="D17" s="8" t="s">
        <v>19</v>
      </c>
      <c r="E17" s="11"/>
      <c r="F17" s="12"/>
      <c r="G17" s="11"/>
      <c r="H17" s="12"/>
      <c r="I17" s="11"/>
      <c r="J17" s="12"/>
      <c r="K17" s="11"/>
      <c r="L17" s="12"/>
      <c r="M17" s="11"/>
      <c r="N17" s="12"/>
      <c r="O17" s="9">
        <f t="shared" si="0"/>
        <v>0</v>
      </c>
      <c r="P17" s="10" t="e">
        <f t="shared" si="1"/>
        <v>#DIV/0!</v>
      </c>
    </row>
    <row r="18" spans="2:16" ht="15.75" thickBot="1" x14ac:dyDescent="0.3">
      <c r="C18" s="118"/>
      <c r="D18" s="8" t="s">
        <v>20</v>
      </c>
      <c r="E18" s="11"/>
      <c r="F18" s="12"/>
      <c r="G18" s="11"/>
      <c r="H18" s="12"/>
      <c r="I18" s="11"/>
      <c r="J18" s="12"/>
      <c r="K18" s="11"/>
      <c r="L18" s="12"/>
      <c r="M18" s="11"/>
      <c r="N18" s="12"/>
      <c r="O18" s="9">
        <f t="shared" si="0"/>
        <v>0</v>
      </c>
      <c r="P18" s="10" t="e">
        <f t="shared" si="1"/>
        <v>#DIV/0!</v>
      </c>
    </row>
    <row r="19" spans="2:16" s="3" customFormat="1" ht="15.75" thickBot="1" x14ac:dyDescent="0.3">
      <c r="C19" s="119"/>
      <c r="D19" s="16" t="s">
        <v>21</v>
      </c>
      <c r="E19" s="17">
        <f>SUM(E16:E18)</f>
        <v>0</v>
      </c>
      <c r="F19" s="19" t="e">
        <f>+E19/$E$24</f>
        <v>#DIV/0!</v>
      </c>
      <c r="G19" s="17">
        <f>SUM(G16:G18)</f>
        <v>0</v>
      </c>
      <c r="H19" s="19" t="e">
        <f>+G19/$G$24</f>
        <v>#DIV/0!</v>
      </c>
      <c r="I19" s="17">
        <f>SUM(I16:I18)</f>
        <v>0</v>
      </c>
      <c r="J19" s="20" t="e">
        <f>+I19/$I$24</f>
        <v>#DIV/0!</v>
      </c>
      <c r="K19" s="17">
        <f>SUM(K16:K18)</f>
        <v>0</v>
      </c>
      <c r="L19" s="20" t="e">
        <f>+K19/$K$24</f>
        <v>#DIV/0!</v>
      </c>
      <c r="M19" s="17">
        <f>SUM(M16:M18)</f>
        <v>0</v>
      </c>
      <c r="N19" s="20" t="e">
        <f>+M19/$M$24</f>
        <v>#DIV/0!</v>
      </c>
      <c r="O19" s="21">
        <f>SUM(O16:O18)</f>
        <v>0</v>
      </c>
      <c r="P19" s="22" t="e">
        <f t="shared" si="1"/>
        <v>#DIV/0!</v>
      </c>
    </row>
    <row r="20" spans="2:16" ht="15.75" thickBot="1" x14ac:dyDescent="0.3">
      <c r="C20" s="117" t="s">
        <v>31</v>
      </c>
      <c r="D20" s="8" t="s">
        <v>18</v>
      </c>
      <c r="E20" s="11"/>
      <c r="F20" s="12"/>
      <c r="G20" s="11"/>
      <c r="H20" s="12"/>
      <c r="I20" s="11"/>
      <c r="J20" s="12"/>
      <c r="K20" s="11"/>
      <c r="L20" s="12"/>
      <c r="M20" s="11"/>
      <c r="N20" s="12"/>
      <c r="O20" s="9">
        <f t="shared" si="0"/>
        <v>0</v>
      </c>
      <c r="P20" s="10" t="e">
        <f t="shared" si="1"/>
        <v>#DIV/0!</v>
      </c>
    </row>
    <row r="21" spans="2:16" ht="15.75" thickBot="1" x14ac:dyDescent="0.3">
      <c r="C21" s="118"/>
      <c r="D21" s="8" t="s">
        <v>19</v>
      </c>
      <c r="E21" s="11"/>
      <c r="F21" s="12"/>
      <c r="G21" s="11"/>
      <c r="H21" s="12"/>
      <c r="I21" s="11"/>
      <c r="J21" s="12"/>
      <c r="K21" s="11"/>
      <c r="L21" s="12"/>
      <c r="M21" s="11"/>
      <c r="N21" s="12"/>
      <c r="O21" s="9">
        <f t="shared" si="0"/>
        <v>0</v>
      </c>
      <c r="P21" s="10" t="e">
        <f t="shared" si="1"/>
        <v>#DIV/0!</v>
      </c>
    </row>
    <row r="22" spans="2:16" ht="15.75" thickBot="1" x14ac:dyDescent="0.3">
      <c r="C22" s="118"/>
      <c r="D22" s="8" t="s">
        <v>20</v>
      </c>
      <c r="E22" s="11"/>
      <c r="F22" s="12"/>
      <c r="G22" s="11"/>
      <c r="H22" s="12"/>
      <c r="I22" s="11"/>
      <c r="J22" s="12"/>
      <c r="K22" s="11"/>
      <c r="L22" s="12"/>
      <c r="M22" s="11"/>
      <c r="N22" s="12"/>
      <c r="O22" s="9">
        <f t="shared" si="0"/>
        <v>0</v>
      </c>
      <c r="P22" s="10" t="e">
        <f t="shared" si="1"/>
        <v>#DIV/0!</v>
      </c>
    </row>
    <row r="23" spans="2:16" s="3" customFormat="1" ht="15.75" thickBot="1" x14ac:dyDescent="0.3">
      <c r="C23" s="119"/>
      <c r="D23" s="16" t="s">
        <v>22</v>
      </c>
      <c r="E23" s="17">
        <f>SUM(E20:E22)</f>
        <v>0</v>
      </c>
      <c r="F23" s="19" t="e">
        <f>+E23/$E$24</f>
        <v>#DIV/0!</v>
      </c>
      <c r="G23" s="17">
        <f>SUM(G20:G22)</f>
        <v>0</v>
      </c>
      <c r="H23" s="19" t="e">
        <f>+G23/$G$24</f>
        <v>#DIV/0!</v>
      </c>
      <c r="I23" s="17">
        <f>SUM(I20:I22)</f>
        <v>0</v>
      </c>
      <c r="J23" s="20" t="e">
        <f>+I23/$I$24</f>
        <v>#DIV/0!</v>
      </c>
      <c r="K23" s="17">
        <f>SUM(K20:K22)</f>
        <v>0</v>
      </c>
      <c r="L23" s="20" t="e">
        <f>+K23/$K$24</f>
        <v>#DIV/0!</v>
      </c>
      <c r="M23" s="17">
        <f>SUM(M20:M22)</f>
        <v>0</v>
      </c>
      <c r="N23" s="20" t="e">
        <f>+M23/$M$24</f>
        <v>#DIV/0!</v>
      </c>
      <c r="O23" s="21">
        <f>E23+G23+I23+K23+M23</f>
        <v>0</v>
      </c>
      <c r="P23" s="22" t="e">
        <f t="shared" si="1"/>
        <v>#DIV/0!</v>
      </c>
    </row>
    <row r="24" spans="2:16" s="3" customFormat="1" ht="15.75" thickBot="1" x14ac:dyDescent="0.3">
      <c r="C24" s="23"/>
      <c r="D24" s="24" t="s">
        <v>23</v>
      </c>
      <c r="E24" s="25">
        <f>+E23+E19+E15</f>
        <v>0</v>
      </c>
      <c r="F24" s="26"/>
      <c r="G24" s="25">
        <f>+G23+G19+G15</f>
        <v>0</v>
      </c>
      <c r="H24" s="26"/>
      <c r="I24" s="25">
        <f>+I23+I19+I15</f>
        <v>0</v>
      </c>
      <c r="J24" s="26"/>
      <c r="K24" s="25">
        <f>+K23+K19+K15</f>
        <v>0</v>
      </c>
      <c r="L24" s="26"/>
      <c r="M24" s="25">
        <f>+M23+M19+M15</f>
        <v>0</v>
      </c>
      <c r="N24" s="26"/>
      <c r="O24" s="25">
        <f>+O23+O19+O15</f>
        <v>0</v>
      </c>
      <c r="P24" s="25"/>
    </row>
    <row r="26" spans="2:16" ht="15.75" thickBot="1" x14ac:dyDescent="0.3">
      <c r="B26" s="3" t="s">
        <v>35</v>
      </c>
      <c r="L26" s="27"/>
    </row>
    <row r="27" spans="2:16" ht="15.75" thickBot="1" x14ac:dyDescent="0.3">
      <c r="C27" s="120" t="s">
        <v>25</v>
      </c>
      <c r="D27" s="122" t="s">
        <v>34</v>
      </c>
      <c r="E27" s="102" t="s">
        <v>3</v>
      </c>
      <c r="F27" s="103"/>
      <c r="G27" s="124" t="s">
        <v>4</v>
      </c>
      <c r="H27" s="125"/>
      <c r="I27" s="102" t="s">
        <v>5</v>
      </c>
      <c r="J27" s="103"/>
      <c r="K27" s="124" t="s">
        <v>6</v>
      </c>
      <c r="L27" s="125"/>
      <c r="M27" s="102" t="s">
        <v>7</v>
      </c>
      <c r="N27" s="103"/>
      <c r="O27" s="126" t="s">
        <v>8</v>
      </c>
      <c r="P27" s="105"/>
    </row>
    <row r="28" spans="2:16" ht="15.75" thickBot="1" x14ac:dyDescent="0.3">
      <c r="C28" s="121"/>
      <c r="D28" s="123"/>
      <c r="E28" s="127" t="s">
        <v>27</v>
      </c>
      <c r="F28" s="128"/>
      <c r="G28" s="129" t="s">
        <v>27</v>
      </c>
      <c r="H28" s="129"/>
      <c r="I28" s="127" t="s">
        <v>27</v>
      </c>
      <c r="J28" s="128"/>
      <c r="K28" s="129" t="s">
        <v>27</v>
      </c>
      <c r="L28" s="129"/>
      <c r="M28" s="127" t="s">
        <v>27</v>
      </c>
      <c r="N28" s="128"/>
      <c r="O28" s="127" t="s">
        <v>27</v>
      </c>
      <c r="P28" s="128"/>
    </row>
    <row r="29" spans="2:16" ht="15.75" thickBot="1" x14ac:dyDescent="0.3">
      <c r="C29" s="134" t="s">
        <v>37</v>
      </c>
      <c r="D29" s="135"/>
      <c r="E29" s="136"/>
      <c r="F29" s="137"/>
      <c r="G29" s="138"/>
      <c r="H29" s="138"/>
      <c r="I29" s="136"/>
      <c r="J29" s="137"/>
      <c r="K29" s="138"/>
      <c r="L29" s="138"/>
      <c r="M29" s="136"/>
      <c r="N29" s="137"/>
      <c r="O29" s="132">
        <f>SUM(E29:N29)</f>
        <v>0</v>
      </c>
      <c r="P29" s="133"/>
    </row>
    <row r="30" spans="2:16" ht="15.75" thickBot="1" x14ac:dyDescent="0.3">
      <c r="C30" s="134" t="s">
        <v>28</v>
      </c>
      <c r="D30" s="135"/>
      <c r="E30" s="136"/>
      <c r="F30" s="137"/>
      <c r="G30" s="138"/>
      <c r="H30" s="138"/>
      <c r="I30" s="136"/>
      <c r="J30" s="137"/>
      <c r="K30" s="138"/>
      <c r="L30" s="138"/>
      <c r="M30" s="136"/>
      <c r="N30" s="137"/>
      <c r="O30" s="132">
        <f>SUM(E30:N30)</f>
        <v>0</v>
      </c>
      <c r="P30" s="133"/>
    </row>
    <row r="31" spans="2:16" ht="15.75" thickBot="1" x14ac:dyDescent="0.3">
      <c r="C31" s="134" t="s">
        <v>29</v>
      </c>
      <c r="D31" s="135"/>
      <c r="E31" s="136"/>
      <c r="F31" s="137"/>
      <c r="G31" s="138"/>
      <c r="H31" s="138"/>
      <c r="I31" s="136"/>
      <c r="J31" s="137"/>
      <c r="K31" s="138"/>
      <c r="L31" s="138"/>
      <c r="M31" s="136"/>
      <c r="N31" s="137"/>
      <c r="O31" s="132">
        <f>SUM(E31:N31)</f>
        <v>0</v>
      </c>
      <c r="P31" s="133"/>
    </row>
    <row r="32" spans="2:16" x14ac:dyDescent="0.25">
      <c r="L32" s="27"/>
    </row>
    <row r="33" spans="2:16" ht="15.75" thickBot="1" x14ac:dyDescent="0.3">
      <c r="B33" s="3" t="s">
        <v>24</v>
      </c>
      <c r="L33" s="27"/>
    </row>
    <row r="34" spans="2:16" ht="15.75" thickBot="1" x14ac:dyDescent="0.3">
      <c r="C34" s="120" t="s">
        <v>25</v>
      </c>
      <c r="D34" s="122" t="s">
        <v>26</v>
      </c>
      <c r="E34" s="102" t="s">
        <v>3</v>
      </c>
      <c r="F34" s="103"/>
      <c r="G34" s="124" t="s">
        <v>4</v>
      </c>
      <c r="H34" s="125"/>
      <c r="I34" s="102" t="s">
        <v>5</v>
      </c>
      <c r="J34" s="103"/>
      <c r="K34" s="124" t="s">
        <v>6</v>
      </c>
      <c r="L34" s="125"/>
      <c r="M34" s="102" t="s">
        <v>7</v>
      </c>
      <c r="N34" s="103"/>
      <c r="O34" s="126" t="s">
        <v>8</v>
      </c>
      <c r="P34" s="105"/>
    </row>
    <row r="35" spans="2:16" ht="15.75" thickBot="1" x14ac:dyDescent="0.3">
      <c r="C35" s="121"/>
      <c r="D35" s="123"/>
      <c r="E35" s="127" t="s">
        <v>27</v>
      </c>
      <c r="F35" s="128"/>
      <c r="G35" s="129" t="s">
        <v>27</v>
      </c>
      <c r="H35" s="129"/>
      <c r="I35" s="127" t="s">
        <v>27</v>
      </c>
      <c r="J35" s="128"/>
      <c r="K35" s="129" t="s">
        <v>27</v>
      </c>
      <c r="L35" s="129"/>
      <c r="M35" s="127" t="s">
        <v>27</v>
      </c>
      <c r="N35" s="128"/>
      <c r="O35" s="127" t="s">
        <v>27</v>
      </c>
      <c r="P35" s="128"/>
    </row>
    <row r="36" spans="2:16" ht="15.75" thickBot="1" x14ac:dyDescent="0.3">
      <c r="C36" s="134" t="s">
        <v>28</v>
      </c>
      <c r="D36" s="135"/>
      <c r="E36" s="136"/>
      <c r="F36" s="137"/>
      <c r="G36" s="138"/>
      <c r="H36" s="138"/>
      <c r="I36" s="136"/>
      <c r="J36" s="137"/>
      <c r="K36" s="138"/>
      <c r="L36" s="138"/>
      <c r="M36" s="136"/>
      <c r="N36" s="137"/>
      <c r="O36" s="132">
        <f>SUM(E36:N36)</f>
        <v>0</v>
      </c>
      <c r="P36" s="133"/>
    </row>
    <row r="37" spans="2:16" ht="15.75" thickBot="1" x14ac:dyDescent="0.3">
      <c r="C37" s="134" t="s">
        <v>29</v>
      </c>
      <c r="D37" s="135"/>
      <c r="E37" s="136"/>
      <c r="F37" s="137"/>
      <c r="G37" s="138"/>
      <c r="H37" s="138"/>
      <c r="I37" s="136"/>
      <c r="J37" s="137"/>
      <c r="K37" s="138"/>
      <c r="L37" s="138"/>
      <c r="M37" s="136"/>
      <c r="N37" s="137"/>
      <c r="O37" s="132">
        <f>SUM(E37:N37)</f>
        <v>0</v>
      </c>
      <c r="P37" s="133"/>
    </row>
    <row r="38" spans="2:16" x14ac:dyDescent="0.25">
      <c r="L38" s="27"/>
    </row>
    <row r="39" spans="2:16" ht="15.75" thickBot="1" x14ac:dyDescent="0.3">
      <c r="B39" s="3" t="s">
        <v>36</v>
      </c>
      <c r="L39" s="27"/>
    </row>
    <row r="40" spans="2:16" ht="15.75" thickBot="1" x14ac:dyDescent="0.3">
      <c r="C40" s="120" t="s">
        <v>25</v>
      </c>
      <c r="D40" s="122" t="s">
        <v>33</v>
      </c>
      <c r="E40" s="102" t="s">
        <v>3</v>
      </c>
      <c r="F40" s="103"/>
      <c r="G40" s="124" t="s">
        <v>4</v>
      </c>
      <c r="H40" s="125"/>
      <c r="I40" s="102" t="s">
        <v>5</v>
      </c>
      <c r="J40" s="103"/>
      <c r="K40" s="124" t="s">
        <v>6</v>
      </c>
      <c r="L40" s="125"/>
      <c r="M40" s="102" t="s">
        <v>7</v>
      </c>
      <c r="N40" s="103"/>
      <c r="O40" s="126" t="s">
        <v>8</v>
      </c>
      <c r="P40" s="105"/>
    </row>
    <row r="41" spans="2:16" ht="15.75" thickBot="1" x14ac:dyDescent="0.3">
      <c r="C41" s="121"/>
      <c r="D41" s="123"/>
      <c r="E41" s="127" t="s">
        <v>27</v>
      </c>
      <c r="F41" s="128"/>
      <c r="G41" s="129" t="s">
        <v>27</v>
      </c>
      <c r="H41" s="129"/>
      <c r="I41" s="127" t="s">
        <v>27</v>
      </c>
      <c r="J41" s="128"/>
      <c r="K41" s="129" t="s">
        <v>27</v>
      </c>
      <c r="L41" s="129"/>
      <c r="M41" s="127" t="s">
        <v>27</v>
      </c>
      <c r="N41" s="128"/>
      <c r="O41" s="127" t="s">
        <v>27</v>
      </c>
      <c r="P41" s="128"/>
    </row>
    <row r="42" spans="2:16" ht="15.75" thickBot="1" x14ac:dyDescent="0.3">
      <c r="C42" s="134" t="s">
        <v>28</v>
      </c>
      <c r="D42" s="135"/>
      <c r="E42" s="136"/>
      <c r="F42" s="137"/>
      <c r="G42" s="138"/>
      <c r="H42" s="138"/>
      <c r="I42" s="136"/>
      <c r="J42" s="137"/>
      <c r="K42" s="138"/>
      <c r="L42" s="138"/>
      <c r="M42" s="136"/>
      <c r="N42" s="137"/>
      <c r="O42" s="132">
        <f>SUM(E42:N42)</f>
        <v>0</v>
      </c>
      <c r="P42" s="133"/>
    </row>
    <row r="43" spans="2:16" ht="15.75" thickBot="1" x14ac:dyDescent="0.3">
      <c r="C43" s="134" t="s">
        <v>29</v>
      </c>
      <c r="D43" s="135"/>
      <c r="E43" s="136"/>
      <c r="F43" s="137"/>
      <c r="G43" s="138"/>
      <c r="H43" s="138"/>
      <c r="I43" s="136"/>
      <c r="J43" s="137"/>
      <c r="K43" s="138"/>
      <c r="L43" s="138"/>
      <c r="M43" s="136"/>
      <c r="N43" s="137"/>
      <c r="O43" s="132">
        <f>SUM(E43:N43)</f>
        <v>0</v>
      </c>
      <c r="P43" s="133"/>
    </row>
    <row r="44" spans="2:16" x14ac:dyDescent="0.25">
      <c r="L44" s="27"/>
    </row>
    <row r="45" spans="2:16" x14ac:dyDescent="0.25">
      <c r="L45" s="27"/>
    </row>
    <row r="46" spans="2:16" ht="18" thickBot="1" x14ac:dyDescent="0.3">
      <c r="B46" s="28" t="s">
        <v>39</v>
      </c>
      <c r="C46" s="29"/>
      <c r="D46" s="29"/>
      <c r="E46" s="29"/>
      <c r="F46" s="29"/>
      <c r="G46" s="29"/>
      <c r="H46" s="29"/>
      <c r="I46" s="29"/>
      <c r="J46" s="29"/>
      <c r="K46" s="29"/>
      <c r="L46" s="30"/>
      <c r="M46" s="29"/>
      <c r="N46" s="29"/>
      <c r="O46" s="28"/>
      <c r="P46" s="28"/>
    </row>
    <row r="47" spans="2:16" ht="18" thickBot="1" x14ac:dyDescent="0.3">
      <c r="B47" s="29"/>
      <c r="C47" s="146" t="s">
        <v>40</v>
      </c>
      <c r="D47" s="147"/>
      <c r="E47" s="150" t="s">
        <v>3</v>
      </c>
      <c r="F47" s="151"/>
      <c r="G47" s="152" t="s">
        <v>4</v>
      </c>
      <c r="H47" s="151"/>
      <c r="I47" s="152" t="s">
        <v>5</v>
      </c>
      <c r="J47" s="151"/>
      <c r="K47" s="152" t="s">
        <v>6</v>
      </c>
      <c r="L47" s="151"/>
      <c r="M47" s="152" t="s">
        <v>7</v>
      </c>
      <c r="N47" s="153"/>
      <c r="O47" s="139" t="s">
        <v>8</v>
      </c>
      <c r="P47" s="140"/>
    </row>
    <row r="48" spans="2:16" ht="18" thickBot="1" x14ac:dyDescent="0.3">
      <c r="B48" s="29"/>
      <c r="C48" s="148"/>
      <c r="D48" s="149"/>
      <c r="E48" s="141" t="s">
        <v>27</v>
      </c>
      <c r="F48" s="142"/>
      <c r="G48" s="142" t="s">
        <v>27</v>
      </c>
      <c r="H48" s="142"/>
      <c r="I48" s="142" t="s">
        <v>27</v>
      </c>
      <c r="J48" s="142"/>
      <c r="K48" s="142" t="s">
        <v>27</v>
      </c>
      <c r="L48" s="142"/>
      <c r="M48" s="142" t="s">
        <v>27</v>
      </c>
      <c r="N48" s="143"/>
      <c r="O48" s="144" t="s">
        <v>27</v>
      </c>
      <c r="P48" s="145"/>
    </row>
    <row r="49" spans="2:16" ht="18" thickBot="1" x14ac:dyDescent="0.3">
      <c r="B49" s="29"/>
      <c r="C49" s="156" t="s">
        <v>37</v>
      </c>
      <c r="D49" s="157"/>
      <c r="E49" s="158">
        <f>+E29+E15</f>
        <v>0</v>
      </c>
      <c r="F49" s="159"/>
      <c r="G49" s="159">
        <f t="shared" ref="G49" si="2">+G29+G15</f>
        <v>0</v>
      </c>
      <c r="H49" s="159"/>
      <c r="I49" s="159">
        <f t="shared" ref="I49" si="3">+I29+I15</f>
        <v>0</v>
      </c>
      <c r="J49" s="159"/>
      <c r="K49" s="159">
        <f t="shared" ref="K49" si="4">+K29+K15</f>
        <v>0</v>
      </c>
      <c r="L49" s="159"/>
      <c r="M49" s="159">
        <f t="shared" ref="M49" si="5">+M29+M15</f>
        <v>0</v>
      </c>
      <c r="N49" s="160"/>
      <c r="O49" s="154">
        <f>SUM(E49:N49)</f>
        <v>0</v>
      </c>
      <c r="P49" s="155"/>
    </row>
    <row r="50" spans="2:16" ht="18" thickBot="1" x14ac:dyDescent="0.3">
      <c r="B50" s="29"/>
      <c r="C50" s="156" t="s">
        <v>28</v>
      </c>
      <c r="D50" s="157"/>
      <c r="E50" s="158">
        <f>+E42+E36+E30+E19</f>
        <v>0</v>
      </c>
      <c r="F50" s="159"/>
      <c r="G50" s="159">
        <f t="shared" ref="G50" si="6">+G42+G36+G30+G19</f>
        <v>0</v>
      </c>
      <c r="H50" s="159"/>
      <c r="I50" s="159">
        <f t="shared" ref="I50" si="7">+I42+I36+I30+I19</f>
        <v>0</v>
      </c>
      <c r="J50" s="159"/>
      <c r="K50" s="159">
        <f t="shared" ref="K50" si="8">+K42+K36+K30+K19</f>
        <v>0</v>
      </c>
      <c r="L50" s="159"/>
      <c r="M50" s="159">
        <f t="shared" ref="M50" si="9">+M42+M36+M30+M19</f>
        <v>0</v>
      </c>
      <c r="N50" s="160"/>
      <c r="O50" s="154">
        <f>SUM(E50:N50)</f>
        <v>0</v>
      </c>
      <c r="P50" s="155"/>
    </row>
    <row r="51" spans="2:16" ht="18" thickBot="1" x14ac:dyDescent="0.3">
      <c r="B51" s="29"/>
      <c r="C51" s="156" t="s">
        <v>29</v>
      </c>
      <c r="D51" s="157"/>
      <c r="E51" s="158">
        <f>+E43+E37+E31+E23</f>
        <v>0</v>
      </c>
      <c r="F51" s="159"/>
      <c r="G51" s="159">
        <f t="shared" ref="G51" si="10">+G43+G37+G31+G23</f>
        <v>0</v>
      </c>
      <c r="H51" s="159"/>
      <c r="I51" s="159">
        <f t="shared" ref="I51" si="11">+I43+I37+I31+I23</f>
        <v>0</v>
      </c>
      <c r="J51" s="159"/>
      <c r="K51" s="159">
        <f t="shared" ref="K51" si="12">+K43+K37+K31+K23</f>
        <v>0</v>
      </c>
      <c r="L51" s="159"/>
      <c r="M51" s="159">
        <f t="shared" ref="M51" si="13">+M43+M37+M31+M23</f>
        <v>0</v>
      </c>
      <c r="N51" s="160"/>
      <c r="O51" s="154">
        <f>SUM(E51:N51)</f>
        <v>0</v>
      </c>
      <c r="P51" s="155"/>
    </row>
  </sheetData>
  <mergeCells count="152">
    <mergeCell ref="O51:P51"/>
    <mergeCell ref="C51:D51"/>
    <mergeCell ref="E51:F51"/>
    <mergeCell ref="G51:H51"/>
    <mergeCell ref="I51:J51"/>
    <mergeCell ref="K51:L51"/>
    <mergeCell ref="M51:N51"/>
    <mergeCell ref="O49:P49"/>
    <mergeCell ref="C50:D50"/>
    <mergeCell ref="E50:F50"/>
    <mergeCell ref="G50:H50"/>
    <mergeCell ref="I50:J50"/>
    <mergeCell ref="K50:L50"/>
    <mergeCell ref="M50:N50"/>
    <mergeCell ref="O50:P50"/>
    <mergeCell ref="C49:D49"/>
    <mergeCell ref="E49:F49"/>
    <mergeCell ref="G49:H49"/>
    <mergeCell ref="I49:J49"/>
    <mergeCell ref="K49:L49"/>
    <mergeCell ref="M49:N49"/>
    <mergeCell ref="O47:P47"/>
    <mergeCell ref="E48:F48"/>
    <mergeCell ref="G48:H48"/>
    <mergeCell ref="I48:J48"/>
    <mergeCell ref="K48:L48"/>
    <mergeCell ref="M48:N48"/>
    <mergeCell ref="O48:P48"/>
    <mergeCell ref="C47:D48"/>
    <mergeCell ref="E47:F47"/>
    <mergeCell ref="G47:H47"/>
    <mergeCell ref="I47:J47"/>
    <mergeCell ref="K47:L47"/>
    <mergeCell ref="M47:N47"/>
    <mergeCell ref="O42:P42"/>
    <mergeCell ref="C43:D43"/>
    <mergeCell ref="E43:F43"/>
    <mergeCell ref="G43:H43"/>
    <mergeCell ref="I43:J43"/>
    <mergeCell ref="K43:L43"/>
    <mergeCell ref="M43:N43"/>
    <mergeCell ref="O43:P43"/>
    <mergeCell ref="C42:D42"/>
    <mergeCell ref="E42:F42"/>
    <mergeCell ref="G42:H42"/>
    <mergeCell ref="I42:J42"/>
    <mergeCell ref="K42:L42"/>
    <mergeCell ref="M42:N42"/>
    <mergeCell ref="M40:N40"/>
    <mergeCell ref="O40:P40"/>
    <mergeCell ref="E41:F41"/>
    <mergeCell ref="G41:H41"/>
    <mergeCell ref="I41:J41"/>
    <mergeCell ref="K41:L41"/>
    <mergeCell ref="M41:N41"/>
    <mergeCell ref="O41:P41"/>
    <mergeCell ref="C40:C41"/>
    <mergeCell ref="D40:D41"/>
    <mergeCell ref="E40:F40"/>
    <mergeCell ref="G40:H40"/>
    <mergeCell ref="I40:J40"/>
    <mergeCell ref="K40:L40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O31:P31"/>
    <mergeCell ref="C34:C35"/>
    <mergeCell ref="D34:D35"/>
    <mergeCell ref="E34:F34"/>
    <mergeCell ref="G34:H34"/>
    <mergeCell ref="I34:J34"/>
    <mergeCell ref="K34:L34"/>
    <mergeCell ref="M34:N34"/>
    <mergeCell ref="O34:P34"/>
    <mergeCell ref="E35:F35"/>
    <mergeCell ref="C31:D31"/>
    <mergeCell ref="E31:F31"/>
    <mergeCell ref="G31:H31"/>
    <mergeCell ref="I31:J31"/>
    <mergeCell ref="K31:L31"/>
    <mergeCell ref="M31:N31"/>
    <mergeCell ref="G35:H35"/>
    <mergeCell ref="I35:J35"/>
    <mergeCell ref="K35:L35"/>
    <mergeCell ref="M35:N35"/>
    <mergeCell ref="O35:P35"/>
    <mergeCell ref="O29:P29"/>
    <mergeCell ref="C30:D30"/>
    <mergeCell ref="E30:F30"/>
    <mergeCell ref="G30:H30"/>
    <mergeCell ref="I30:J30"/>
    <mergeCell ref="K30:L30"/>
    <mergeCell ref="M30:N30"/>
    <mergeCell ref="O30:P30"/>
    <mergeCell ref="C29:D29"/>
    <mergeCell ref="E29:F29"/>
    <mergeCell ref="G29:H29"/>
    <mergeCell ref="I29:J29"/>
    <mergeCell ref="K29:L29"/>
    <mergeCell ref="M29:N29"/>
    <mergeCell ref="M27:N27"/>
    <mergeCell ref="O27:P27"/>
    <mergeCell ref="E28:F28"/>
    <mergeCell ref="G28:H28"/>
    <mergeCell ref="I28:J28"/>
    <mergeCell ref="K28:L28"/>
    <mergeCell ref="M28:N28"/>
    <mergeCell ref="O28:P28"/>
    <mergeCell ref="O9:P9"/>
    <mergeCell ref="C11:C15"/>
    <mergeCell ref="C16:C19"/>
    <mergeCell ref="C20:C23"/>
    <mergeCell ref="C27:C28"/>
    <mergeCell ref="D27:D28"/>
    <mergeCell ref="E27:F27"/>
    <mergeCell ref="G27:H27"/>
    <mergeCell ref="I27:J27"/>
    <mergeCell ref="K27:L27"/>
    <mergeCell ref="C9:D9"/>
    <mergeCell ref="E9:F9"/>
    <mergeCell ref="G9:H9"/>
    <mergeCell ref="I9:J9"/>
    <mergeCell ref="K9:L9"/>
    <mergeCell ref="M9:N9"/>
    <mergeCell ref="M7:N7"/>
    <mergeCell ref="O7:P8"/>
    <mergeCell ref="E8:F8"/>
    <mergeCell ref="G8:H8"/>
    <mergeCell ref="I8:J8"/>
    <mergeCell ref="K8:L8"/>
    <mergeCell ref="M8:N8"/>
    <mergeCell ref="E2:N2"/>
    <mergeCell ref="C4:D4"/>
    <mergeCell ref="E4:F4"/>
    <mergeCell ref="C5:D5"/>
    <mergeCell ref="E5:F5"/>
    <mergeCell ref="C7:D8"/>
    <mergeCell ref="E7:F7"/>
    <mergeCell ref="G7:H7"/>
    <mergeCell ref="I7:J7"/>
    <mergeCell ref="K7:L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  <pageSetUpPr fitToPage="1"/>
  </sheetPr>
  <dimension ref="A1:R57"/>
  <sheetViews>
    <sheetView tabSelected="1" view="pageBreakPreview" topLeftCell="A46" zoomScaleNormal="85" zoomScaleSheetLayoutView="100" workbookViewId="0">
      <selection activeCell="D28" sqref="D28"/>
    </sheetView>
  </sheetViews>
  <sheetFormatPr baseColWidth="10" defaultColWidth="11.42578125" defaultRowHeight="15" x14ac:dyDescent="0.25"/>
  <cols>
    <col min="1" max="1" width="4.85546875" style="1" customWidth="1"/>
    <col min="2" max="2" width="4" style="1" customWidth="1"/>
    <col min="3" max="4" width="19" style="1" customWidth="1"/>
    <col min="5" max="5" width="12.7109375" style="1" customWidth="1"/>
    <col min="6" max="6" width="10" style="1" customWidth="1"/>
    <col min="7" max="7" width="14.42578125" style="1" customWidth="1"/>
    <col min="8" max="8" width="10.28515625" style="1" bestFit="1" customWidth="1"/>
    <col min="9" max="9" width="17.85546875" style="1" customWidth="1"/>
    <col min="10" max="10" width="7.28515625" style="1" customWidth="1"/>
    <col min="11" max="11" width="17.85546875" style="1" customWidth="1"/>
    <col min="12" max="12" width="7.28515625" style="1" customWidth="1"/>
    <col min="13" max="13" width="17.85546875" style="1" customWidth="1"/>
    <col min="14" max="14" width="7.7109375" style="1" bestFit="1" customWidth="1"/>
    <col min="15" max="15" width="17.85546875" style="3" customWidth="1"/>
    <col min="16" max="16" width="7.28515625" style="3" customWidth="1"/>
    <col min="17" max="256" width="11.42578125" style="1"/>
    <col min="257" max="257" width="4.85546875" style="1" customWidth="1"/>
    <col min="258" max="258" width="4" style="1" customWidth="1"/>
    <col min="259" max="260" width="19" style="1" customWidth="1"/>
    <col min="261" max="261" width="14.140625" style="1" customWidth="1"/>
    <col min="262" max="262" width="12.5703125" style="1" customWidth="1"/>
    <col min="263" max="263" width="14.140625" style="1" customWidth="1"/>
    <col min="264" max="264" width="11.42578125" style="1"/>
    <col min="265" max="265" width="14.140625" style="1" customWidth="1"/>
    <col min="266" max="266" width="11.42578125" style="1"/>
    <col min="267" max="267" width="14.140625" style="1" customWidth="1"/>
    <col min="268" max="268" width="11.42578125" style="1"/>
    <col min="269" max="269" width="14.140625" style="1" customWidth="1"/>
    <col min="270" max="270" width="11.42578125" style="1"/>
    <col min="271" max="272" width="14.5703125" style="1" customWidth="1"/>
    <col min="273" max="512" width="11.42578125" style="1"/>
    <col min="513" max="513" width="4.85546875" style="1" customWidth="1"/>
    <col min="514" max="514" width="4" style="1" customWidth="1"/>
    <col min="515" max="516" width="19" style="1" customWidth="1"/>
    <col min="517" max="517" width="14.140625" style="1" customWidth="1"/>
    <col min="518" max="518" width="12.5703125" style="1" customWidth="1"/>
    <col min="519" max="519" width="14.140625" style="1" customWidth="1"/>
    <col min="520" max="520" width="11.42578125" style="1"/>
    <col min="521" max="521" width="14.140625" style="1" customWidth="1"/>
    <col min="522" max="522" width="11.42578125" style="1"/>
    <col min="523" max="523" width="14.140625" style="1" customWidth="1"/>
    <col min="524" max="524" width="11.42578125" style="1"/>
    <col min="525" max="525" width="14.140625" style="1" customWidth="1"/>
    <col min="526" max="526" width="11.42578125" style="1"/>
    <col min="527" max="528" width="14.5703125" style="1" customWidth="1"/>
    <col min="529" max="768" width="11.42578125" style="1"/>
    <col min="769" max="769" width="4.85546875" style="1" customWidth="1"/>
    <col min="770" max="770" width="4" style="1" customWidth="1"/>
    <col min="771" max="772" width="19" style="1" customWidth="1"/>
    <col min="773" max="773" width="14.140625" style="1" customWidth="1"/>
    <col min="774" max="774" width="12.5703125" style="1" customWidth="1"/>
    <col min="775" max="775" width="14.140625" style="1" customWidth="1"/>
    <col min="776" max="776" width="11.42578125" style="1"/>
    <col min="777" max="777" width="14.140625" style="1" customWidth="1"/>
    <col min="778" max="778" width="11.42578125" style="1"/>
    <col min="779" max="779" width="14.140625" style="1" customWidth="1"/>
    <col min="780" max="780" width="11.42578125" style="1"/>
    <col min="781" max="781" width="14.140625" style="1" customWidth="1"/>
    <col min="782" max="782" width="11.42578125" style="1"/>
    <col min="783" max="784" width="14.5703125" style="1" customWidth="1"/>
    <col min="785" max="1024" width="11.42578125" style="1"/>
    <col min="1025" max="1025" width="4.85546875" style="1" customWidth="1"/>
    <col min="1026" max="1026" width="4" style="1" customWidth="1"/>
    <col min="1027" max="1028" width="19" style="1" customWidth="1"/>
    <col min="1029" max="1029" width="14.140625" style="1" customWidth="1"/>
    <col min="1030" max="1030" width="12.5703125" style="1" customWidth="1"/>
    <col min="1031" max="1031" width="14.140625" style="1" customWidth="1"/>
    <col min="1032" max="1032" width="11.42578125" style="1"/>
    <col min="1033" max="1033" width="14.140625" style="1" customWidth="1"/>
    <col min="1034" max="1034" width="11.42578125" style="1"/>
    <col min="1035" max="1035" width="14.140625" style="1" customWidth="1"/>
    <col min="1036" max="1036" width="11.42578125" style="1"/>
    <col min="1037" max="1037" width="14.140625" style="1" customWidth="1"/>
    <col min="1038" max="1038" width="11.42578125" style="1"/>
    <col min="1039" max="1040" width="14.5703125" style="1" customWidth="1"/>
    <col min="1041" max="1280" width="11.42578125" style="1"/>
    <col min="1281" max="1281" width="4.85546875" style="1" customWidth="1"/>
    <col min="1282" max="1282" width="4" style="1" customWidth="1"/>
    <col min="1283" max="1284" width="19" style="1" customWidth="1"/>
    <col min="1285" max="1285" width="14.140625" style="1" customWidth="1"/>
    <col min="1286" max="1286" width="12.5703125" style="1" customWidth="1"/>
    <col min="1287" max="1287" width="14.140625" style="1" customWidth="1"/>
    <col min="1288" max="1288" width="11.42578125" style="1"/>
    <col min="1289" max="1289" width="14.140625" style="1" customWidth="1"/>
    <col min="1290" max="1290" width="11.42578125" style="1"/>
    <col min="1291" max="1291" width="14.140625" style="1" customWidth="1"/>
    <col min="1292" max="1292" width="11.42578125" style="1"/>
    <col min="1293" max="1293" width="14.140625" style="1" customWidth="1"/>
    <col min="1294" max="1294" width="11.42578125" style="1"/>
    <col min="1295" max="1296" width="14.5703125" style="1" customWidth="1"/>
    <col min="1297" max="1536" width="11.42578125" style="1"/>
    <col min="1537" max="1537" width="4.85546875" style="1" customWidth="1"/>
    <col min="1538" max="1538" width="4" style="1" customWidth="1"/>
    <col min="1539" max="1540" width="19" style="1" customWidth="1"/>
    <col min="1541" max="1541" width="14.140625" style="1" customWidth="1"/>
    <col min="1542" max="1542" width="12.5703125" style="1" customWidth="1"/>
    <col min="1543" max="1543" width="14.140625" style="1" customWidth="1"/>
    <col min="1544" max="1544" width="11.42578125" style="1"/>
    <col min="1545" max="1545" width="14.140625" style="1" customWidth="1"/>
    <col min="1546" max="1546" width="11.42578125" style="1"/>
    <col min="1547" max="1547" width="14.140625" style="1" customWidth="1"/>
    <col min="1548" max="1548" width="11.42578125" style="1"/>
    <col min="1549" max="1549" width="14.140625" style="1" customWidth="1"/>
    <col min="1550" max="1550" width="11.42578125" style="1"/>
    <col min="1551" max="1552" width="14.5703125" style="1" customWidth="1"/>
    <col min="1553" max="1792" width="11.42578125" style="1"/>
    <col min="1793" max="1793" width="4.85546875" style="1" customWidth="1"/>
    <col min="1794" max="1794" width="4" style="1" customWidth="1"/>
    <col min="1795" max="1796" width="19" style="1" customWidth="1"/>
    <col min="1797" max="1797" width="14.140625" style="1" customWidth="1"/>
    <col min="1798" max="1798" width="12.5703125" style="1" customWidth="1"/>
    <col min="1799" max="1799" width="14.140625" style="1" customWidth="1"/>
    <col min="1800" max="1800" width="11.42578125" style="1"/>
    <col min="1801" max="1801" width="14.140625" style="1" customWidth="1"/>
    <col min="1802" max="1802" width="11.42578125" style="1"/>
    <col min="1803" max="1803" width="14.140625" style="1" customWidth="1"/>
    <col min="1804" max="1804" width="11.42578125" style="1"/>
    <col min="1805" max="1805" width="14.140625" style="1" customWidth="1"/>
    <col min="1806" max="1806" width="11.42578125" style="1"/>
    <col min="1807" max="1808" width="14.5703125" style="1" customWidth="1"/>
    <col min="1809" max="2048" width="11.42578125" style="1"/>
    <col min="2049" max="2049" width="4.85546875" style="1" customWidth="1"/>
    <col min="2050" max="2050" width="4" style="1" customWidth="1"/>
    <col min="2051" max="2052" width="19" style="1" customWidth="1"/>
    <col min="2053" max="2053" width="14.140625" style="1" customWidth="1"/>
    <col min="2054" max="2054" width="12.5703125" style="1" customWidth="1"/>
    <col min="2055" max="2055" width="14.140625" style="1" customWidth="1"/>
    <col min="2056" max="2056" width="11.42578125" style="1"/>
    <col min="2057" max="2057" width="14.140625" style="1" customWidth="1"/>
    <col min="2058" max="2058" width="11.42578125" style="1"/>
    <col min="2059" max="2059" width="14.140625" style="1" customWidth="1"/>
    <col min="2060" max="2060" width="11.42578125" style="1"/>
    <col min="2061" max="2061" width="14.140625" style="1" customWidth="1"/>
    <col min="2062" max="2062" width="11.42578125" style="1"/>
    <col min="2063" max="2064" width="14.5703125" style="1" customWidth="1"/>
    <col min="2065" max="2304" width="11.42578125" style="1"/>
    <col min="2305" max="2305" width="4.85546875" style="1" customWidth="1"/>
    <col min="2306" max="2306" width="4" style="1" customWidth="1"/>
    <col min="2307" max="2308" width="19" style="1" customWidth="1"/>
    <col min="2309" max="2309" width="14.140625" style="1" customWidth="1"/>
    <col min="2310" max="2310" width="12.5703125" style="1" customWidth="1"/>
    <col min="2311" max="2311" width="14.140625" style="1" customWidth="1"/>
    <col min="2312" max="2312" width="11.42578125" style="1"/>
    <col min="2313" max="2313" width="14.140625" style="1" customWidth="1"/>
    <col min="2314" max="2314" width="11.42578125" style="1"/>
    <col min="2315" max="2315" width="14.140625" style="1" customWidth="1"/>
    <col min="2316" max="2316" width="11.42578125" style="1"/>
    <col min="2317" max="2317" width="14.140625" style="1" customWidth="1"/>
    <col min="2318" max="2318" width="11.42578125" style="1"/>
    <col min="2319" max="2320" width="14.5703125" style="1" customWidth="1"/>
    <col min="2321" max="2560" width="11.42578125" style="1"/>
    <col min="2561" max="2561" width="4.85546875" style="1" customWidth="1"/>
    <col min="2562" max="2562" width="4" style="1" customWidth="1"/>
    <col min="2563" max="2564" width="19" style="1" customWidth="1"/>
    <col min="2565" max="2565" width="14.140625" style="1" customWidth="1"/>
    <col min="2566" max="2566" width="12.5703125" style="1" customWidth="1"/>
    <col min="2567" max="2567" width="14.140625" style="1" customWidth="1"/>
    <col min="2568" max="2568" width="11.42578125" style="1"/>
    <col min="2569" max="2569" width="14.140625" style="1" customWidth="1"/>
    <col min="2570" max="2570" width="11.42578125" style="1"/>
    <col min="2571" max="2571" width="14.140625" style="1" customWidth="1"/>
    <col min="2572" max="2572" width="11.42578125" style="1"/>
    <col min="2573" max="2573" width="14.140625" style="1" customWidth="1"/>
    <col min="2574" max="2574" width="11.42578125" style="1"/>
    <col min="2575" max="2576" width="14.5703125" style="1" customWidth="1"/>
    <col min="2577" max="2816" width="11.42578125" style="1"/>
    <col min="2817" max="2817" width="4.85546875" style="1" customWidth="1"/>
    <col min="2818" max="2818" width="4" style="1" customWidth="1"/>
    <col min="2819" max="2820" width="19" style="1" customWidth="1"/>
    <col min="2821" max="2821" width="14.140625" style="1" customWidth="1"/>
    <col min="2822" max="2822" width="12.5703125" style="1" customWidth="1"/>
    <col min="2823" max="2823" width="14.140625" style="1" customWidth="1"/>
    <col min="2824" max="2824" width="11.42578125" style="1"/>
    <col min="2825" max="2825" width="14.140625" style="1" customWidth="1"/>
    <col min="2826" max="2826" width="11.42578125" style="1"/>
    <col min="2827" max="2827" width="14.140625" style="1" customWidth="1"/>
    <col min="2828" max="2828" width="11.42578125" style="1"/>
    <col min="2829" max="2829" width="14.140625" style="1" customWidth="1"/>
    <col min="2830" max="2830" width="11.42578125" style="1"/>
    <col min="2831" max="2832" width="14.5703125" style="1" customWidth="1"/>
    <col min="2833" max="3072" width="11.42578125" style="1"/>
    <col min="3073" max="3073" width="4.85546875" style="1" customWidth="1"/>
    <col min="3074" max="3074" width="4" style="1" customWidth="1"/>
    <col min="3075" max="3076" width="19" style="1" customWidth="1"/>
    <col min="3077" max="3077" width="14.140625" style="1" customWidth="1"/>
    <col min="3078" max="3078" width="12.5703125" style="1" customWidth="1"/>
    <col min="3079" max="3079" width="14.140625" style="1" customWidth="1"/>
    <col min="3080" max="3080" width="11.42578125" style="1"/>
    <col min="3081" max="3081" width="14.140625" style="1" customWidth="1"/>
    <col min="3082" max="3082" width="11.42578125" style="1"/>
    <col min="3083" max="3083" width="14.140625" style="1" customWidth="1"/>
    <col min="3084" max="3084" width="11.42578125" style="1"/>
    <col min="3085" max="3085" width="14.140625" style="1" customWidth="1"/>
    <col min="3086" max="3086" width="11.42578125" style="1"/>
    <col min="3087" max="3088" width="14.5703125" style="1" customWidth="1"/>
    <col min="3089" max="3328" width="11.42578125" style="1"/>
    <col min="3329" max="3329" width="4.85546875" style="1" customWidth="1"/>
    <col min="3330" max="3330" width="4" style="1" customWidth="1"/>
    <col min="3331" max="3332" width="19" style="1" customWidth="1"/>
    <col min="3333" max="3333" width="14.140625" style="1" customWidth="1"/>
    <col min="3334" max="3334" width="12.5703125" style="1" customWidth="1"/>
    <col min="3335" max="3335" width="14.140625" style="1" customWidth="1"/>
    <col min="3336" max="3336" width="11.42578125" style="1"/>
    <col min="3337" max="3337" width="14.140625" style="1" customWidth="1"/>
    <col min="3338" max="3338" width="11.42578125" style="1"/>
    <col min="3339" max="3339" width="14.140625" style="1" customWidth="1"/>
    <col min="3340" max="3340" width="11.42578125" style="1"/>
    <col min="3341" max="3341" width="14.140625" style="1" customWidth="1"/>
    <col min="3342" max="3342" width="11.42578125" style="1"/>
    <col min="3343" max="3344" width="14.5703125" style="1" customWidth="1"/>
    <col min="3345" max="3584" width="11.42578125" style="1"/>
    <col min="3585" max="3585" width="4.85546875" style="1" customWidth="1"/>
    <col min="3586" max="3586" width="4" style="1" customWidth="1"/>
    <col min="3587" max="3588" width="19" style="1" customWidth="1"/>
    <col min="3589" max="3589" width="14.140625" style="1" customWidth="1"/>
    <col min="3590" max="3590" width="12.5703125" style="1" customWidth="1"/>
    <col min="3591" max="3591" width="14.140625" style="1" customWidth="1"/>
    <col min="3592" max="3592" width="11.42578125" style="1"/>
    <col min="3593" max="3593" width="14.140625" style="1" customWidth="1"/>
    <col min="3594" max="3594" width="11.42578125" style="1"/>
    <col min="3595" max="3595" width="14.140625" style="1" customWidth="1"/>
    <col min="3596" max="3596" width="11.42578125" style="1"/>
    <col min="3597" max="3597" width="14.140625" style="1" customWidth="1"/>
    <col min="3598" max="3598" width="11.42578125" style="1"/>
    <col min="3599" max="3600" width="14.5703125" style="1" customWidth="1"/>
    <col min="3601" max="3840" width="11.42578125" style="1"/>
    <col min="3841" max="3841" width="4.85546875" style="1" customWidth="1"/>
    <col min="3842" max="3842" width="4" style="1" customWidth="1"/>
    <col min="3843" max="3844" width="19" style="1" customWidth="1"/>
    <col min="3845" max="3845" width="14.140625" style="1" customWidth="1"/>
    <col min="3846" max="3846" width="12.5703125" style="1" customWidth="1"/>
    <col min="3847" max="3847" width="14.140625" style="1" customWidth="1"/>
    <col min="3848" max="3848" width="11.42578125" style="1"/>
    <col min="3849" max="3849" width="14.140625" style="1" customWidth="1"/>
    <col min="3850" max="3850" width="11.42578125" style="1"/>
    <col min="3851" max="3851" width="14.140625" style="1" customWidth="1"/>
    <col min="3852" max="3852" width="11.42578125" style="1"/>
    <col min="3853" max="3853" width="14.140625" style="1" customWidth="1"/>
    <col min="3854" max="3854" width="11.42578125" style="1"/>
    <col min="3855" max="3856" width="14.5703125" style="1" customWidth="1"/>
    <col min="3857" max="4096" width="11.42578125" style="1"/>
    <col min="4097" max="4097" width="4.85546875" style="1" customWidth="1"/>
    <col min="4098" max="4098" width="4" style="1" customWidth="1"/>
    <col min="4099" max="4100" width="19" style="1" customWidth="1"/>
    <col min="4101" max="4101" width="14.140625" style="1" customWidth="1"/>
    <col min="4102" max="4102" width="12.5703125" style="1" customWidth="1"/>
    <col min="4103" max="4103" width="14.140625" style="1" customWidth="1"/>
    <col min="4104" max="4104" width="11.42578125" style="1"/>
    <col min="4105" max="4105" width="14.140625" style="1" customWidth="1"/>
    <col min="4106" max="4106" width="11.42578125" style="1"/>
    <col min="4107" max="4107" width="14.140625" style="1" customWidth="1"/>
    <col min="4108" max="4108" width="11.42578125" style="1"/>
    <col min="4109" max="4109" width="14.140625" style="1" customWidth="1"/>
    <col min="4110" max="4110" width="11.42578125" style="1"/>
    <col min="4111" max="4112" width="14.5703125" style="1" customWidth="1"/>
    <col min="4113" max="4352" width="11.42578125" style="1"/>
    <col min="4353" max="4353" width="4.85546875" style="1" customWidth="1"/>
    <col min="4354" max="4354" width="4" style="1" customWidth="1"/>
    <col min="4355" max="4356" width="19" style="1" customWidth="1"/>
    <col min="4357" max="4357" width="14.140625" style="1" customWidth="1"/>
    <col min="4358" max="4358" width="12.5703125" style="1" customWidth="1"/>
    <col min="4359" max="4359" width="14.140625" style="1" customWidth="1"/>
    <col min="4360" max="4360" width="11.42578125" style="1"/>
    <col min="4361" max="4361" width="14.140625" style="1" customWidth="1"/>
    <col min="4362" max="4362" width="11.42578125" style="1"/>
    <col min="4363" max="4363" width="14.140625" style="1" customWidth="1"/>
    <col min="4364" max="4364" width="11.42578125" style="1"/>
    <col min="4365" max="4365" width="14.140625" style="1" customWidth="1"/>
    <col min="4366" max="4366" width="11.42578125" style="1"/>
    <col min="4367" max="4368" width="14.5703125" style="1" customWidth="1"/>
    <col min="4369" max="4608" width="11.42578125" style="1"/>
    <col min="4609" max="4609" width="4.85546875" style="1" customWidth="1"/>
    <col min="4610" max="4610" width="4" style="1" customWidth="1"/>
    <col min="4611" max="4612" width="19" style="1" customWidth="1"/>
    <col min="4613" max="4613" width="14.140625" style="1" customWidth="1"/>
    <col min="4614" max="4614" width="12.5703125" style="1" customWidth="1"/>
    <col min="4615" max="4615" width="14.140625" style="1" customWidth="1"/>
    <col min="4616" max="4616" width="11.42578125" style="1"/>
    <col min="4617" max="4617" width="14.140625" style="1" customWidth="1"/>
    <col min="4618" max="4618" width="11.42578125" style="1"/>
    <col min="4619" max="4619" width="14.140625" style="1" customWidth="1"/>
    <col min="4620" max="4620" width="11.42578125" style="1"/>
    <col min="4621" max="4621" width="14.140625" style="1" customWidth="1"/>
    <col min="4622" max="4622" width="11.42578125" style="1"/>
    <col min="4623" max="4624" width="14.5703125" style="1" customWidth="1"/>
    <col min="4625" max="4864" width="11.42578125" style="1"/>
    <col min="4865" max="4865" width="4.85546875" style="1" customWidth="1"/>
    <col min="4866" max="4866" width="4" style="1" customWidth="1"/>
    <col min="4867" max="4868" width="19" style="1" customWidth="1"/>
    <col min="4869" max="4869" width="14.140625" style="1" customWidth="1"/>
    <col min="4870" max="4870" width="12.5703125" style="1" customWidth="1"/>
    <col min="4871" max="4871" width="14.140625" style="1" customWidth="1"/>
    <col min="4872" max="4872" width="11.42578125" style="1"/>
    <col min="4873" max="4873" width="14.140625" style="1" customWidth="1"/>
    <col min="4874" max="4874" width="11.42578125" style="1"/>
    <col min="4875" max="4875" width="14.140625" style="1" customWidth="1"/>
    <col min="4876" max="4876" width="11.42578125" style="1"/>
    <col min="4877" max="4877" width="14.140625" style="1" customWidth="1"/>
    <col min="4878" max="4878" width="11.42578125" style="1"/>
    <col min="4879" max="4880" width="14.5703125" style="1" customWidth="1"/>
    <col min="4881" max="5120" width="11.42578125" style="1"/>
    <col min="5121" max="5121" width="4.85546875" style="1" customWidth="1"/>
    <col min="5122" max="5122" width="4" style="1" customWidth="1"/>
    <col min="5123" max="5124" width="19" style="1" customWidth="1"/>
    <col min="5125" max="5125" width="14.140625" style="1" customWidth="1"/>
    <col min="5126" max="5126" width="12.5703125" style="1" customWidth="1"/>
    <col min="5127" max="5127" width="14.140625" style="1" customWidth="1"/>
    <col min="5128" max="5128" width="11.42578125" style="1"/>
    <col min="5129" max="5129" width="14.140625" style="1" customWidth="1"/>
    <col min="5130" max="5130" width="11.42578125" style="1"/>
    <col min="5131" max="5131" width="14.140625" style="1" customWidth="1"/>
    <col min="5132" max="5132" width="11.42578125" style="1"/>
    <col min="5133" max="5133" width="14.140625" style="1" customWidth="1"/>
    <col min="5134" max="5134" width="11.42578125" style="1"/>
    <col min="5135" max="5136" width="14.5703125" style="1" customWidth="1"/>
    <col min="5137" max="5376" width="11.42578125" style="1"/>
    <col min="5377" max="5377" width="4.85546875" style="1" customWidth="1"/>
    <col min="5378" max="5378" width="4" style="1" customWidth="1"/>
    <col min="5379" max="5380" width="19" style="1" customWidth="1"/>
    <col min="5381" max="5381" width="14.140625" style="1" customWidth="1"/>
    <col min="5382" max="5382" width="12.5703125" style="1" customWidth="1"/>
    <col min="5383" max="5383" width="14.140625" style="1" customWidth="1"/>
    <col min="5384" max="5384" width="11.42578125" style="1"/>
    <col min="5385" max="5385" width="14.140625" style="1" customWidth="1"/>
    <col min="5386" max="5386" width="11.42578125" style="1"/>
    <col min="5387" max="5387" width="14.140625" style="1" customWidth="1"/>
    <col min="5388" max="5388" width="11.42578125" style="1"/>
    <col min="5389" max="5389" width="14.140625" style="1" customWidth="1"/>
    <col min="5390" max="5390" width="11.42578125" style="1"/>
    <col min="5391" max="5392" width="14.5703125" style="1" customWidth="1"/>
    <col min="5393" max="5632" width="11.42578125" style="1"/>
    <col min="5633" max="5633" width="4.85546875" style="1" customWidth="1"/>
    <col min="5634" max="5634" width="4" style="1" customWidth="1"/>
    <col min="5635" max="5636" width="19" style="1" customWidth="1"/>
    <col min="5637" max="5637" width="14.140625" style="1" customWidth="1"/>
    <col min="5638" max="5638" width="12.5703125" style="1" customWidth="1"/>
    <col min="5639" max="5639" width="14.140625" style="1" customWidth="1"/>
    <col min="5640" max="5640" width="11.42578125" style="1"/>
    <col min="5641" max="5641" width="14.140625" style="1" customWidth="1"/>
    <col min="5642" max="5642" width="11.42578125" style="1"/>
    <col min="5643" max="5643" width="14.140625" style="1" customWidth="1"/>
    <col min="5644" max="5644" width="11.42578125" style="1"/>
    <col min="5645" max="5645" width="14.140625" style="1" customWidth="1"/>
    <col min="5646" max="5646" width="11.42578125" style="1"/>
    <col min="5647" max="5648" width="14.5703125" style="1" customWidth="1"/>
    <col min="5649" max="5888" width="11.42578125" style="1"/>
    <col min="5889" max="5889" width="4.85546875" style="1" customWidth="1"/>
    <col min="5890" max="5890" width="4" style="1" customWidth="1"/>
    <col min="5891" max="5892" width="19" style="1" customWidth="1"/>
    <col min="5893" max="5893" width="14.140625" style="1" customWidth="1"/>
    <col min="5894" max="5894" width="12.5703125" style="1" customWidth="1"/>
    <col min="5895" max="5895" width="14.140625" style="1" customWidth="1"/>
    <col min="5896" max="5896" width="11.42578125" style="1"/>
    <col min="5897" max="5897" width="14.140625" style="1" customWidth="1"/>
    <col min="5898" max="5898" width="11.42578125" style="1"/>
    <col min="5899" max="5899" width="14.140625" style="1" customWidth="1"/>
    <col min="5900" max="5900" width="11.42578125" style="1"/>
    <col min="5901" max="5901" width="14.140625" style="1" customWidth="1"/>
    <col min="5902" max="5902" width="11.42578125" style="1"/>
    <col min="5903" max="5904" width="14.5703125" style="1" customWidth="1"/>
    <col min="5905" max="6144" width="11.42578125" style="1"/>
    <col min="6145" max="6145" width="4.85546875" style="1" customWidth="1"/>
    <col min="6146" max="6146" width="4" style="1" customWidth="1"/>
    <col min="6147" max="6148" width="19" style="1" customWidth="1"/>
    <col min="6149" max="6149" width="14.140625" style="1" customWidth="1"/>
    <col min="6150" max="6150" width="12.5703125" style="1" customWidth="1"/>
    <col min="6151" max="6151" width="14.140625" style="1" customWidth="1"/>
    <col min="6152" max="6152" width="11.42578125" style="1"/>
    <col min="6153" max="6153" width="14.140625" style="1" customWidth="1"/>
    <col min="6154" max="6154" width="11.42578125" style="1"/>
    <col min="6155" max="6155" width="14.140625" style="1" customWidth="1"/>
    <col min="6156" max="6156" width="11.42578125" style="1"/>
    <col min="6157" max="6157" width="14.140625" style="1" customWidth="1"/>
    <col min="6158" max="6158" width="11.42578125" style="1"/>
    <col min="6159" max="6160" width="14.5703125" style="1" customWidth="1"/>
    <col min="6161" max="6400" width="11.42578125" style="1"/>
    <col min="6401" max="6401" width="4.85546875" style="1" customWidth="1"/>
    <col min="6402" max="6402" width="4" style="1" customWidth="1"/>
    <col min="6403" max="6404" width="19" style="1" customWidth="1"/>
    <col min="6405" max="6405" width="14.140625" style="1" customWidth="1"/>
    <col min="6406" max="6406" width="12.5703125" style="1" customWidth="1"/>
    <col min="6407" max="6407" width="14.140625" style="1" customWidth="1"/>
    <col min="6408" max="6408" width="11.42578125" style="1"/>
    <col min="6409" max="6409" width="14.140625" style="1" customWidth="1"/>
    <col min="6410" max="6410" width="11.42578125" style="1"/>
    <col min="6411" max="6411" width="14.140625" style="1" customWidth="1"/>
    <col min="6412" max="6412" width="11.42578125" style="1"/>
    <col min="6413" max="6413" width="14.140625" style="1" customWidth="1"/>
    <col min="6414" max="6414" width="11.42578125" style="1"/>
    <col min="6415" max="6416" width="14.5703125" style="1" customWidth="1"/>
    <col min="6417" max="6656" width="11.42578125" style="1"/>
    <col min="6657" max="6657" width="4.85546875" style="1" customWidth="1"/>
    <col min="6658" max="6658" width="4" style="1" customWidth="1"/>
    <col min="6659" max="6660" width="19" style="1" customWidth="1"/>
    <col min="6661" max="6661" width="14.140625" style="1" customWidth="1"/>
    <col min="6662" max="6662" width="12.5703125" style="1" customWidth="1"/>
    <col min="6663" max="6663" width="14.140625" style="1" customWidth="1"/>
    <col min="6664" max="6664" width="11.42578125" style="1"/>
    <col min="6665" max="6665" width="14.140625" style="1" customWidth="1"/>
    <col min="6666" max="6666" width="11.42578125" style="1"/>
    <col min="6667" max="6667" width="14.140625" style="1" customWidth="1"/>
    <col min="6668" max="6668" width="11.42578125" style="1"/>
    <col min="6669" max="6669" width="14.140625" style="1" customWidth="1"/>
    <col min="6670" max="6670" width="11.42578125" style="1"/>
    <col min="6671" max="6672" width="14.5703125" style="1" customWidth="1"/>
    <col min="6673" max="6912" width="11.42578125" style="1"/>
    <col min="6913" max="6913" width="4.85546875" style="1" customWidth="1"/>
    <col min="6914" max="6914" width="4" style="1" customWidth="1"/>
    <col min="6915" max="6916" width="19" style="1" customWidth="1"/>
    <col min="6917" max="6917" width="14.140625" style="1" customWidth="1"/>
    <col min="6918" max="6918" width="12.5703125" style="1" customWidth="1"/>
    <col min="6919" max="6919" width="14.140625" style="1" customWidth="1"/>
    <col min="6920" max="6920" width="11.42578125" style="1"/>
    <col min="6921" max="6921" width="14.140625" style="1" customWidth="1"/>
    <col min="6922" max="6922" width="11.42578125" style="1"/>
    <col min="6923" max="6923" width="14.140625" style="1" customWidth="1"/>
    <col min="6924" max="6924" width="11.42578125" style="1"/>
    <col min="6925" max="6925" width="14.140625" style="1" customWidth="1"/>
    <col min="6926" max="6926" width="11.42578125" style="1"/>
    <col min="6927" max="6928" width="14.5703125" style="1" customWidth="1"/>
    <col min="6929" max="7168" width="11.42578125" style="1"/>
    <col min="7169" max="7169" width="4.85546875" style="1" customWidth="1"/>
    <col min="7170" max="7170" width="4" style="1" customWidth="1"/>
    <col min="7171" max="7172" width="19" style="1" customWidth="1"/>
    <col min="7173" max="7173" width="14.140625" style="1" customWidth="1"/>
    <col min="7174" max="7174" width="12.5703125" style="1" customWidth="1"/>
    <col min="7175" max="7175" width="14.140625" style="1" customWidth="1"/>
    <col min="7176" max="7176" width="11.42578125" style="1"/>
    <col min="7177" max="7177" width="14.140625" style="1" customWidth="1"/>
    <col min="7178" max="7178" width="11.42578125" style="1"/>
    <col min="7179" max="7179" width="14.140625" style="1" customWidth="1"/>
    <col min="7180" max="7180" width="11.42578125" style="1"/>
    <col min="7181" max="7181" width="14.140625" style="1" customWidth="1"/>
    <col min="7182" max="7182" width="11.42578125" style="1"/>
    <col min="7183" max="7184" width="14.5703125" style="1" customWidth="1"/>
    <col min="7185" max="7424" width="11.42578125" style="1"/>
    <col min="7425" max="7425" width="4.85546875" style="1" customWidth="1"/>
    <col min="7426" max="7426" width="4" style="1" customWidth="1"/>
    <col min="7427" max="7428" width="19" style="1" customWidth="1"/>
    <col min="7429" max="7429" width="14.140625" style="1" customWidth="1"/>
    <col min="7430" max="7430" width="12.5703125" style="1" customWidth="1"/>
    <col min="7431" max="7431" width="14.140625" style="1" customWidth="1"/>
    <col min="7432" max="7432" width="11.42578125" style="1"/>
    <col min="7433" max="7433" width="14.140625" style="1" customWidth="1"/>
    <col min="7434" max="7434" width="11.42578125" style="1"/>
    <col min="7435" max="7435" width="14.140625" style="1" customWidth="1"/>
    <col min="7436" max="7436" width="11.42578125" style="1"/>
    <col min="7437" max="7437" width="14.140625" style="1" customWidth="1"/>
    <col min="7438" max="7438" width="11.42578125" style="1"/>
    <col min="7439" max="7440" width="14.5703125" style="1" customWidth="1"/>
    <col min="7441" max="7680" width="11.42578125" style="1"/>
    <col min="7681" max="7681" width="4.85546875" style="1" customWidth="1"/>
    <col min="7682" max="7682" width="4" style="1" customWidth="1"/>
    <col min="7683" max="7684" width="19" style="1" customWidth="1"/>
    <col min="7685" max="7685" width="14.140625" style="1" customWidth="1"/>
    <col min="7686" max="7686" width="12.5703125" style="1" customWidth="1"/>
    <col min="7687" max="7687" width="14.140625" style="1" customWidth="1"/>
    <col min="7688" max="7688" width="11.42578125" style="1"/>
    <col min="7689" max="7689" width="14.140625" style="1" customWidth="1"/>
    <col min="7690" max="7690" width="11.42578125" style="1"/>
    <col min="7691" max="7691" width="14.140625" style="1" customWidth="1"/>
    <col min="7692" max="7692" width="11.42578125" style="1"/>
    <col min="7693" max="7693" width="14.140625" style="1" customWidth="1"/>
    <col min="7694" max="7694" width="11.42578125" style="1"/>
    <col min="7695" max="7696" width="14.5703125" style="1" customWidth="1"/>
    <col min="7697" max="7936" width="11.42578125" style="1"/>
    <col min="7937" max="7937" width="4.85546875" style="1" customWidth="1"/>
    <col min="7938" max="7938" width="4" style="1" customWidth="1"/>
    <col min="7939" max="7940" width="19" style="1" customWidth="1"/>
    <col min="7941" max="7941" width="14.140625" style="1" customWidth="1"/>
    <col min="7942" max="7942" width="12.5703125" style="1" customWidth="1"/>
    <col min="7943" max="7943" width="14.140625" style="1" customWidth="1"/>
    <col min="7944" max="7944" width="11.42578125" style="1"/>
    <col min="7945" max="7945" width="14.140625" style="1" customWidth="1"/>
    <col min="7946" max="7946" width="11.42578125" style="1"/>
    <col min="7947" max="7947" width="14.140625" style="1" customWidth="1"/>
    <col min="7948" max="7948" width="11.42578125" style="1"/>
    <col min="7949" max="7949" width="14.140625" style="1" customWidth="1"/>
    <col min="7950" max="7950" width="11.42578125" style="1"/>
    <col min="7951" max="7952" width="14.5703125" style="1" customWidth="1"/>
    <col min="7953" max="8192" width="11.42578125" style="1"/>
    <col min="8193" max="8193" width="4.85546875" style="1" customWidth="1"/>
    <col min="8194" max="8194" width="4" style="1" customWidth="1"/>
    <col min="8195" max="8196" width="19" style="1" customWidth="1"/>
    <col min="8197" max="8197" width="14.140625" style="1" customWidth="1"/>
    <col min="8198" max="8198" width="12.5703125" style="1" customWidth="1"/>
    <col min="8199" max="8199" width="14.140625" style="1" customWidth="1"/>
    <col min="8200" max="8200" width="11.42578125" style="1"/>
    <col min="8201" max="8201" width="14.140625" style="1" customWidth="1"/>
    <col min="8202" max="8202" width="11.42578125" style="1"/>
    <col min="8203" max="8203" width="14.140625" style="1" customWidth="1"/>
    <col min="8204" max="8204" width="11.42578125" style="1"/>
    <col min="8205" max="8205" width="14.140625" style="1" customWidth="1"/>
    <col min="8206" max="8206" width="11.42578125" style="1"/>
    <col min="8207" max="8208" width="14.5703125" style="1" customWidth="1"/>
    <col min="8209" max="8448" width="11.42578125" style="1"/>
    <col min="8449" max="8449" width="4.85546875" style="1" customWidth="1"/>
    <col min="8450" max="8450" width="4" style="1" customWidth="1"/>
    <col min="8451" max="8452" width="19" style="1" customWidth="1"/>
    <col min="8453" max="8453" width="14.140625" style="1" customWidth="1"/>
    <col min="8454" max="8454" width="12.5703125" style="1" customWidth="1"/>
    <col min="8455" max="8455" width="14.140625" style="1" customWidth="1"/>
    <col min="8456" max="8456" width="11.42578125" style="1"/>
    <col min="8457" max="8457" width="14.140625" style="1" customWidth="1"/>
    <col min="8458" max="8458" width="11.42578125" style="1"/>
    <col min="8459" max="8459" width="14.140625" style="1" customWidth="1"/>
    <col min="8460" max="8460" width="11.42578125" style="1"/>
    <col min="8461" max="8461" width="14.140625" style="1" customWidth="1"/>
    <col min="8462" max="8462" width="11.42578125" style="1"/>
    <col min="8463" max="8464" width="14.5703125" style="1" customWidth="1"/>
    <col min="8465" max="8704" width="11.42578125" style="1"/>
    <col min="8705" max="8705" width="4.85546875" style="1" customWidth="1"/>
    <col min="8706" max="8706" width="4" style="1" customWidth="1"/>
    <col min="8707" max="8708" width="19" style="1" customWidth="1"/>
    <col min="8709" max="8709" width="14.140625" style="1" customWidth="1"/>
    <col min="8710" max="8710" width="12.5703125" style="1" customWidth="1"/>
    <col min="8711" max="8711" width="14.140625" style="1" customWidth="1"/>
    <col min="8712" max="8712" width="11.42578125" style="1"/>
    <col min="8713" max="8713" width="14.140625" style="1" customWidth="1"/>
    <col min="8714" max="8714" width="11.42578125" style="1"/>
    <col min="8715" max="8715" width="14.140625" style="1" customWidth="1"/>
    <col min="8716" max="8716" width="11.42578125" style="1"/>
    <col min="8717" max="8717" width="14.140625" style="1" customWidth="1"/>
    <col min="8718" max="8718" width="11.42578125" style="1"/>
    <col min="8719" max="8720" width="14.5703125" style="1" customWidth="1"/>
    <col min="8721" max="8960" width="11.42578125" style="1"/>
    <col min="8961" max="8961" width="4.85546875" style="1" customWidth="1"/>
    <col min="8962" max="8962" width="4" style="1" customWidth="1"/>
    <col min="8963" max="8964" width="19" style="1" customWidth="1"/>
    <col min="8965" max="8965" width="14.140625" style="1" customWidth="1"/>
    <col min="8966" max="8966" width="12.5703125" style="1" customWidth="1"/>
    <col min="8967" max="8967" width="14.140625" style="1" customWidth="1"/>
    <col min="8968" max="8968" width="11.42578125" style="1"/>
    <col min="8969" max="8969" width="14.140625" style="1" customWidth="1"/>
    <col min="8970" max="8970" width="11.42578125" style="1"/>
    <col min="8971" max="8971" width="14.140625" style="1" customWidth="1"/>
    <col min="8972" max="8972" width="11.42578125" style="1"/>
    <col min="8973" max="8973" width="14.140625" style="1" customWidth="1"/>
    <col min="8974" max="8974" width="11.42578125" style="1"/>
    <col min="8975" max="8976" width="14.5703125" style="1" customWidth="1"/>
    <col min="8977" max="9216" width="11.42578125" style="1"/>
    <col min="9217" max="9217" width="4.85546875" style="1" customWidth="1"/>
    <col min="9218" max="9218" width="4" style="1" customWidth="1"/>
    <col min="9219" max="9220" width="19" style="1" customWidth="1"/>
    <col min="9221" max="9221" width="14.140625" style="1" customWidth="1"/>
    <col min="9222" max="9222" width="12.5703125" style="1" customWidth="1"/>
    <col min="9223" max="9223" width="14.140625" style="1" customWidth="1"/>
    <col min="9224" max="9224" width="11.42578125" style="1"/>
    <col min="9225" max="9225" width="14.140625" style="1" customWidth="1"/>
    <col min="9226" max="9226" width="11.42578125" style="1"/>
    <col min="9227" max="9227" width="14.140625" style="1" customWidth="1"/>
    <col min="9228" max="9228" width="11.42578125" style="1"/>
    <col min="9229" max="9229" width="14.140625" style="1" customWidth="1"/>
    <col min="9230" max="9230" width="11.42578125" style="1"/>
    <col min="9231" max="9232" width="14.5703125" style="1" customWidth="1"/>
    <col min="9233" max="9472" width="11.42578125" style="1"/>
    <col min="9473" max="9473" width="4.85546875" style="1" customWidth="1"/>
    <col min="9474" max="9474" width="4" style="1" customWidth="1"/>
    <col min="9475" max="9476" width="19" style="1" customWidth="1"/>
    <col min="9477" max="9477" width="14.140625" style="1" customWidth="1"/>
    <col min="9478" max="9478" width="12.5703125" style="1" customWidth="1"/>
    <col min="9479" max="9479" width="14.140625" style="1" customWidth="1"/>
    <col min="9480" max="9480" width="11.42578125" style="1"/>
    <col min="9481" max="9481" width="14.140625" style="1" customWidth="1"/>
    <col min="9482" max="9482" width="11.42578125" style="1"/>
    <col min="9483" max="9483" width="14.140625" style="1" customWidth="1"/>
    <col min="9484" max="9484" width="11.42578125" style="1"/>
    <col min="9485" max="9485" width="14.140625" style="1" customWidth="1"/>
    <col min="9486" max="9486" width="11.42578125" style="1"/>
    <col min="9487" max="9488" width="14.5703125" style="1" customWidth="1"/>
    <col min="9489" max="9728" width="11.42578125" style="1"/>
    <col min="9729" max="9729" width="4.85546875" style="1" customWidth="1"/>
    <col min="9730" max="9730" width="4" style="1" customWidth="1"/>
    <col min="9731" max="9732" width="19" style="1" customWidth="1"/>
    <col min="9733" max="9733" width="14.140625" style="1" customWidth="1"/>
    <col min="9734" max="9734" width="12.5703125" style="1" customWidth="1"/>
    <col min="9735" max="9735" width="14.140625" style="1" customWidth="1"/>
    <col min="9736" max="9736" width="11.42578125" style="1"/>
    <col min="9737" max="9737" width="14.140625" style="1" customWidth="1"/>
    <col min="9738" max="9738" width="11.42578125" style="1"/>
    <col min="9739" max="9739" width="14.140625" style="1" customWidth="1"/>
    <col min="9740" max="9740" width="11.42578125" style="1"/>
    <col min="9741" max="9741" width="14.140625" style="1" customWidth="1"/>
    <col min="9742" max="9742" width="11.42578125" style="1"/>
    <col min="9743" max="9744" width="14.5703125" style="1" customWidth="1"/>
    <col min="9745" max="9984" width="11.42578125" style="1"/>
    <col min="9985" max="9985" width="4.85546875" style="1" customWidth="1"/>
    <col min="9986" max="9986" width="4" style="1" customWidth="1"/>
    <col min="9987" max="9988" width="19" style="1" customWidth="1"/>
    <col min="9989" max="9989" width="14.140625" style="1" customWidth="1"/>
    <col min="9990" max="9990" width="12.5703125" style="1" customWidth="1"/>
    <col min="9991" max="9991" width="14.140625" style="1" customWidth="1"/>
    <col min="9992" max="9992" width="11.42578125" style="1"/>
    <col min="9993" max="9993" width="14.140625" style="1" customWidth="1"/>
    <col min="9994" max="9994" width="11.42578125" style="1"/>
    <col min="9995" max="9995" width="14.140625" style="1" customWidth="1"/>
    <col min="9996" max="9996" width="11.42578125" style="1"/>
    <col min="9997" max="9997" width="14.140625" style="1" customWidth="1"/>
    <col min="9998" max="9998" width="11.42578125" style="1"/>
    <col min="9999" max="10000" width="14.5703125" style="1" customWidth="1"/>
    <col min="10001" max="10240" width="11.42578125" style="1"/>
    <col min="10241" max="10241" width="4.85546875" style="1" customWidth="1"/>
    <col min="10242" max="10242" width="4" style="1" customWidth="1"/>
    <col min="10243" max="10244" width="19" style="1" customWidth="1"/>
    <col min="10245" max="10245" width="14.140625" style="1" customWidth="1"/>
    <col min="10246" max="10246" width="12.5703125" style="1" customWidth="1"/>
    <col min="10247" max="10247" width="14.140625" style="1" customWidth="1"/>
    <col min="10248" max="10248" width="11.42578125" style="1"/>
    <col min="10249" max="10249" width="14.140625" style="1" customWidth="1"/>
    <col min="10250" max="10250" width="11.42578125" style="1"/>
    <col min="10251" max="10251" width="14.140625" style="1" customWidth="1"/>
    <col min="10252" max="10252" width="11.42578125" style="1"/>
    <col min="10253" max="10253" width="14.140625" style="1" customWidth="1"/>
    <col min="10254" max="10254" width="11.42578125" style="1"/>
    <col min="10255" max="10256" width="14.5703125" style="1" customWidth="1"/>
    <col min="10257" max="10496" width="11.42578125" style="1"/>
    <col min="10497" max="10497" width="4.85546875" style="1" customWidth="1"/>
    <col min="10498" max="10498" width="4" style="1" customWidth="1"/>
    <col min="10499" max="10500" width="19" style="1" customWidth="1"/>
    <col min="10501" max="10501" width="14.140625" style="1" customWidth="1"/>
    <col min="10502" max="10502" width="12.5703125" style="1" customWidth="1"/>
    <col min="10503" max="10503" width="14.140625" style="1" customWidth="1"/>
    <col min="10504" max="10504" width="11.42578125" style="1"/>
    <col min="10505" max="10505" width="14.140625" style="1" customWidth="1"/>
    <col min="10506" max="10506" width="11.42578125" style="1"/>
    <col min="10507" max="10507" width="14.140625" style="1" customWidth="1"/>
    <col min="10508" max="10508" width="11.42578125" style="1"/>
    <col min="10509" max="10509" width="14.140625" style="1" customWidth="1"/>
    <col min="10510" max="10510" width="11.42578125" style="1"/>
    <col min="10511" max="10512" width="14.5703125" style="1" customWidth="1"/>
    <col min="10513" max="10752" width="11.42578125" style="1"/>
    <col min="10753" max="10753" width="4.85546875" style="1" customWidth="1"/>
    <col min="10754" max="10754" width="4" style="1" customWidth="1"/>
    <col min="10755" max="10756" width="19" style="1" customWidth="1"/>
    <col min="10757" max="10757" width="14.140625" style="1" customWidth="1"/>
    <col min="10758" max="10758" width="12.5703125" style="1" customWidth="1"/>
    <col min="10759" max="10759" width="14.140625" style="1" customWidth="1"/>
    <col min="10760" max="10760" width="11.42578125" style="1"/>
    <col min="10761" max="10761" width="14.140625" style="1" customWidth="1"/>
    <col min="10762" max="10762" width="11.42578125" style="1"/>
    <col min="10763" max="10763" width="14.140625" style="1" customWidth="1"/>
    <col min="10764" max="10764" width="11.42578125" style="1"/>
    <col min="10765" max="10765" width="14.140625" style="1" customWidth="1"/>
    <col min="10766" max="10766" width="11.42578125" style="1"/>
    <col min="10767" max="10768" width="14.5703125" style="1" customWidth="1"/>
    <col min="10769" max="11008" width="11.42578125" style="1"/>
    <col min="11009" max="11009" width="4.85546875" style="1" customWidth="1"/>
    <col min="11010" max="11010" width="4" style="1" customWidth="1"/>
    <col min="11011" max="11012" width="19" style="1" customWidth="1"/>
    <col min="11013" max="11013" width="14.140625" style="1" customWidth="1"/>
    <col min="11014" max="11014" width="12.5703125" style="1" customWidth="1"/>
    <col min="11015" max="11015" width="14.140625" style="1" customWidth="1"/>
    <col min="11016" max="11016" width="11.42578125" style="1"/>
    <col min="11017" max="11017" width="14.140625" style="1" customWidth="1"/>
    <col min="11018" max="11018" width="11.42578125" style="1"/>
    <col min="11019" max="11019" width="14.140625" style="1" customWidth="1"/>
    <col min="11020" max="11020" width="11.42578125" style="1"/>
    <col min="11021" max="11021" width="14.140625" style="1" customWidth="1"/>
    <col min="11022" max="11022" width="11.42578125" style="1"/>
    <col min="11023" max="11024" width="14.5703125" style="1" customWidth="1"/>
    <col min="11025" max="11264" width="11.42578125" style="1"/>
    <col min="11265" max="11265" width="4.85546875" style="1" customWidth="1"/>
    <col min="11266" max="11266" width="4" style="1" customWidth="1"/>
    <col min="11267" max="11268" width="19" style="1" customWidth="1"/>
    <col min="11269" max="11269" width="14.140625" style="1" customWidth="1"/>
    <col min="11270" max="11270" width="12.5703125" style="1" customWidth="1"/>
    <col min="11271" max="11271" width="14.140625" style="1" customWidth="1"/>
    <col min="11272" max="11272" width="11.42578125" style="1"/>
    <col min="11273" max="11273" width="14.140625" style="1" customWidth="1"/>
    <col min="11274" max="11274" width="11.42578125" style="1"/>
    <col min="11275" max="11275" width="14.140625" style="1" customWidth="1"/>
    <col min="11276" max="11276" width="11.42578125" style="1"/>
    <col min="11277" max="11277" width="14.140625" style="1" customWidth="1"/>
    <col min="11278" max="11278" width="11.42578125" style="1"/>
    <col min="11279" max="11280" width="14.5703125" style="1" customWidth="1"/>
    <col min="11281" max="11520" width="11.42578125" style="1"/>
    <col min="11521" max="11521" width="4.85546875" style="1" customWidth="1"/>
    <col min="11522" max="11522" width="4" style="1" customWidth="1"/>
    <col min="11523" max="11524" width="19" style="1" customWidth="1"/>
    <col min="11525" max="11525" width="14.140625" style="1" customWidth="1"/>
    <col min="11526" max="11526" width="12.5703125" style="1" customWidth="1"/>
    <col min="11527" max="11527" width="14.140625" style="1" customWidth="1"/>
    <col min="11528" max="11528" width="11.42578125" style="1"/>
    <col min="11529" max="11529" width="14.140625" style="1" customWidth="1"/>
    <col min="11530" max="11530" width="11.42578125" style="1"/>
    <col min="11531" max="11531" width="14.140625" style="1" customWidth="1"/>
    <col min="11532" max="11532" width="11.42578125" style="1"/>
    <col min="11533" max="11533" width="14.140625" style="1" customWidth="1"/>
    <col min="11534" max="11534" width="11.42578125" style="1"/>
    <col min="11535" max="11536" width="14.5703125" style="1" customWidth="1"/>
    <col min="11537" max="11776" width="11.42578125" style="1"/>
    <col min="11777" max="11777" width="4.85546875" style="1" customWidth="1"/>
    <col min="11778" max="11778" width="4" style="1" customWidth="1"/>
    <col min="11779" max="11780" width="19" style="1" customWidth="1"/>
    <col min="11781" max="11781" width="14.140625" style="1" customWidth="1"/>
    <col min="11782" max="11782" width="12.5703125" style="1" customWidth="1"/>
    <col min="11783" max="11783" width="14.140625" style="1" customWidth="1"/>
    <col min="11784" max="11784" width="11.42578125" style="1"/>
    <col min="11785" max="11785" width="14.140625" style="1" customWidth="1"/>
    <col min="11786" max="11786" width="11.42578125" style="1"/>
    <col min="11787" max="11787" width="14.140625" style="1" customWidth="1"/>
    <col min="11788" max="11788" width="11.42578125" style="1"/>
    <col min="11789" max="11789" width="14.140625" style="1" customWidth="1"/>
    <col min="11790" max="11790" width="11.42578125" style="1"/>
    <col min="11791" max="11792" width="14.5703125" style="1" customWidth="1"/>
    <col min="11793" max="12032" width="11.42578125" style="1"/>
    <col min="12033" max="12033" width="4.85546875" style="1" customWidth="1"/>
    <col min="12034" max="12034" width="4" style="1" customWidth="1"/>
    <col min="12035" max="12036" width="19" style="1" customWidth="1"/>
    <col min="12037" max="12037" width="14.140625" style="1" customWidth="1"/>
    <col min="12038" max="12038" width="12.5703125" style="1" customWidth="1"/>
    <col min="12039" max="12039" width="14.140625" style="1" customWidth="1"/>
    <col min="12040" max="12040" width="11.42578125" style="1"/>
    <col min="12041" max="12041" width="14.140625" style="1" customWidth="1"/>
    <col min="12042" max="12042" width="11.42578125" style="1"/>
    <col min="12043" max="12043" width="14.140625" style="1" customWidth="1"/>
    <col min="12044" max="12044" width="11.42578125" style="1"/>
    <col min="12045" max="12045" width="14.140625" style="1" customWidth="1"/>
    <col min="12046" max="12046" width="11.42578125" style="1"/>
    <col min="12047" max="12048" width="14.5703125" style="1" customWidth="1"/>
    <col min="12049" max="12288" width="11.42578125" style="1"/>
    <col min="12289" max="12289" width="4.85546875" style="1" customWidth="1"/>
    <col min="12290" max="12290" width="4" style="1" customWidth="1"/>
    <col min="12291" max="12292" width="19" style="1" customWidth="1"/>
    <col min="12293" max="12293" width="14.140625" style="1" customWidth="1"/>
    <col min="12294" max="12294" width="12.5703125" style="1" customWidth="1"/>
    <col min="12295" max="12295" width="14.140625" style="1" customWidth="1"/>
    <col min="12296" max="12296" width="11.42578125" style="1"/>
    <col min="12297" max="12297" width="14.140625" style="1" customWidth="1"/>
    <col min="12298" max="12298" width="11.42578125" style="1"/>
    <col min="12299" max="12299" width="14.140625" style="1" customWidth="1"/>
    <col min="12300" max="12300" width="11.42578125" style="1"/>
    <col min="12301" max="12301" width="14.140625" style="1" customWidth="1"/>
    <col min="12302" max="12302" width="11.42578125" style="1"/>
    <col min="12303" max="12304" width="14.5703125" style="1" customWidth="1"/>
    <col min="12305" max="12544" width="11.42578125" style="1"/>
    <col min="12545" max="12545" width="4.85546875" style="1" customWidth="1"/>
    <col min="12546" max="12546" width="4" style="1" customWidth="1"/>
    <col min="12547" max="12548" width="19" style="1" customWidth="1"/>
    <col min="12549" max="12549" width="14.140625" style="1" customWidth="1"/>
    <col min="12550" max="12550" width="12.5703125" style="1" customWidth="1"/>
    <col min="12551" max="12551" width="14.140625" style="1" customWidth="1"/>
    <col min="12552" max="12552" width="11.42578125" style="1"/>
    <col min="12553" max="12553" width="14.140625" style="1" customWidth="1"/>
    <col min="12554" max="12554" width="11.42578125" style="1"/>
    <col min="12555" max="12555" width="14.140625" style="1" customWidth="1"/>
    <col min="12556" max="12556" width="11.42578125" style="1"/>
    <col min="12557" max="12557" width="14.140625" style="1" customWidth="1"/>
    <col min="12558" max="12558" width="11.42578125" style="1"/>
    <col min="12559" max="12560" width="14.5703125" style="1" customWidth="1"/>
    <col min="12561" max="12800" width="11.42578125" style="1"/>
    <col min="12801" max="12801" width="4.85546875" style="1" customWidth="1"/>
    <col min="12802" max="12802" width="4" style="1" customWidth="1"/>
    <col min="12803" max="12804" width="19" style="1" customWidth="1"/>
    <col min="12805" max="12805" width="14.140625" style="1" customWidth="1"/>
    <col min="12806" max="12806" width="12.5703125" style="1" customWidth="1"/>
    <col min="12807" max="12807" width="14.140625" style="1" customWidth="1"/>
    <col min="12808" max="12808" width="11.42578125" style="1"/>
    <col min="12809" max="12809" width="14.140625" style="1" customWidth="1"/>
    <col min="12810" max="12810" width="11.42578125" style="1"/>
    <col min="12811" max="12811" width="14.140625" style="1" customWidth="1"/>
    <col min="12812" max="12812" width="11.42578125" style="1"/>
    <col min="12813" max="12813" width="14.140625" style="1" customWidth="1"/>
    <col min="12814" max="12814" width="11.42578125" style="1"/>
    <col min="12815" max="12816" width="14.5703125" style="1" customWidth="1"/>
    <col min="12817" max="13056" width="11.42578125" style="1"/>
    <col min="13057" max="13057" width="4.85546875" style="1" customWidth="1"/>
    <col min="13058" max="13058" width="4" style="1" customWidth="1"/>
    <col min="13059" max="13060" width="19" style="1" customWidth="1"/>
    <col min="13061" max="13061" width="14.140625" style="1" customWidth="1"/>
    <col min="13062" max="13062" width="12.5703125" style="1" customWidth="1"/>
    <col min="13063" max="13063" width="14.140625" style="1" customWidth="1"/>
    <col min="13064" max="13064" width="11.42578125" style="1"/>
    <col min="13065" max="13065" width="14.140625" style="1" customWidth="1"/>
    <col min="13066" max="13066" width="11.42578125" style="1"/>
    <col min="13067" max="13067" width="14.140625" style="1" customWidth="1"/>
    <col min="13068" max="13068" width="11.42578125" style="1"/>
    <col min="13069" max="13069" width="14.140625" style="1" customWidth="1"/>
    <col min="13070" max="13070" width="11.42578125" style="1"/>
    <col min="13071" max="13072" width="14.5703125" style="1" customWidth="1"/>
    <col min="13073" max="13312" width="11.42578125" style="1"/>
    <col min="13313" max="13313" width="4.85546875" style="1" customWidth="1"/>
    <col min="13314" max="13314" width="4" style="1" customWidth="1"/>
    <col min="13315" max="13316" width="19" style="1" customWidth="1"/>
    <col min="13317" max="13317" width="14.140625" style="1" customWidth="1"/>
    <col min="13318" max="13318" width="12.5703125" style="1" customWidth="1"/>
    <col min="13319" max="13319" width="14.140625" style="1" customWidth="1"/>
    <col min="13320" max="13320" width="11.42578125" style="1"/>
    <col min="13321" max="13321" width="14.140625" style="1" customWidth="1"/>
    <col min="13322" max="13322" width="11.42578125" style="1"/>
    <col min="13323" max="13323" width="14.140625" style="1" customWidth="1"/>
    <col min="13324" max="13324" width="11.42578125" style="1"/>
    <col min="13325" max="13325" width="14.140625" style="1" customWidth="1"/>
    <col min="13326" max="13326" width="11.42578125" style="1"/>
    <col min="13327" max="13328" width="14.5703125" style="1" customWidth="1"/>
    <col min="13329" max="13568" width="11.42578125" style="1"/>
    <col min="13569" max="13569" width="4.85546875" style="1" customWidth="1"/>
    <col min="13570" max="13570" width="4" style="1" customWidth="1"/>
    <col min="13571" max="13572" width="19" style="1" customWidth="1"/>
    <col min="13573" max="13573" width="14.140625" style="1" customWidth="1"/>
    <col min="13574" max="13574" width="12.5703125" style="1" customWidth="1"/>
    <col min="13575" max="13575" width="14.140625" style="1" customWidth="1"/>
    <col min="13576" max="13576" width="11.42578125" style="1"/>
    <col min="13577" max="13577" width="14.140625" style="1" customWidth="1"/>
    <col min="13578" max="13578" width="11.42578125" style="1"/>
    <col min="13579" max="13579" width="14.140625" style="1" customWidth="1"/>
    <col min="13580" max="13580" width="11.42578125" style="1"/>
    <col min="13581" max="13581" width="14.140625" style="1" customWidth="1"/>
    <col min="13582" max="13582" width="11.42578125" style="1"/>
    <col min="13583" max="13584" width="14.5703125" style="1" customWidth="1"/>
    <col min="13585" max="13824" width="11.42578125" style="1"/>
    <col min="13825" max="13825" width="4.85546875" style="1" customWidth="1"/>
    <col min="13826" max="13826" width="4" style="1" customWidth="1"/>
    <col min="13827" max="13828" width="19" style="1" customWidth="1"/>
    <col min="13829" max="13829" width="14.140625" style="1" customWidth="1"/>
    <col min="13830" max="13830" width="12.5703125" style="1" customWidth="1"/>
    <col min="13831" max="13831" width="14.140625" style="1" customWidth="1"/>
    <col min="13832" max="13832" width="11.42578125" style="1"/>
    <col min="13833" max="13833" width="14.140625" style="1" customWidth="1"/>
    <col min="13834" max="13834" width="11.42578125" style="1"/>
    <col min="13835" max="13835" width="14.140625" style="1" customWidth="1"/>
    <col min="13836" max="13836" width="11.42578125" style="1"/>
    <col min="13837" max="13837" width="14.140625" style="1" customWidth="1"/>
    <col min="13838" max="13838" width="11.42578125" style="1"/>
    <col min="13839" max="13840" width="14.5703125" style="1" customWidth="1"/>
    <col min="13841" max="14080" width="11.42578125" style="1"/>
    <col min="14081" max="14081" width="4.85546875" style="1" customWidth="1"/>
    <col min="14082" max="14082" width="4" style="1" customWidth="1"/>
    <col min="14083" max="14084" width="19" style="1" customWidth="1"/>
    <col min="14085" max="14085" width="14.140625" style="1" customWidth="1"/>
    <col min="14086" max="14086" width="12.5703125" style="1" customWidth="1"/>
    <col min="14087" max="14087" width="14.140625" style="1" customWidth="1"/>
    <col min="14088" max="14088" width="11.42578125" style="1"/>
    <col min="14089" max="14089" width="14.140625" style="1" customWidth="1"/>
    <col min="14090" max="14090" width="11.42578125" style="1"/>
    <col min="14091" max="14091" width="14.140625" style="1" customWidth="1"/>
    <col min="14092" max="14092" width="11.42578125" style="1"/>
    <col min="14093" max="14093" width="14.140625" style="1" customWidth="1"/>
    <col min="14094" max="14094" width="11.42578125" style="1"/>
    <col min="14095" max="14096" width="14.5703125" style="1" customWidth="1"/>
    <col min="14097" max="14336" width="11.42578125" style="1"/>
    <col min="14337" max="14337" width="4.85546875" style="1" customWidth="1"/>
    <col min="14338" max="14338" width="4" style="1" customWidth="1"/>
    <col min="14339" max="14340" width="19" style="1" customWidth="1"/>
    <col min="14341" max="14341" width="14.140625" style="1" customWidth="1"/>
    <col min="14342" max="14342" width="12.5703125" style="1" customWidth="1"/>
    <col min="14343" max="14343" width="14.140625" style="1" customWidth="1"/>
    <col min="14344" max="14344" width="11.42578125" style="1"/>
    <col min="14345" max="14345" width="14.140625" style="1" customWidth="1"/>
    <col min="14346" max="14346" width="11.42578125" style="1"/>
    <col min="14347" max="14347" width="14.140625" style="1" customWidth="1"/>
    <col min="14348" max="14348" width="11.42578125" style="1"/>
    <col min="14349" max="14349" width="14.140625" style="1" customWidth="1"/>
    <col min="14350" max="14350" width="11.42578125" style="1"/>
    <col min="14351" max="14352" width="14.5703125" style="1" customWidth="1"/>
    <col min="14353" max="14592" width="11.42578125" style="1"/>
    <col min="14593" max="14593" width="4.85546875" style="1" customWidth="1"/>
    <col min="14594" max="14594" width="4" style="1" customWidth="1"/>
    <col min="14595" max="14596" width="19" style="1" customWidth="1"/>
    <col min="14597" max="14597" width="14.140625" style="1" customWidth="1"/>
    <col min="14598" max="14598" width="12.5703125" style="1" customWidth="1"/>
    <col min="14599" max="14599" width="14.140625" style="1" customWidth="1"/>
    <col min="14600" max="14600" width="11.42578125" style="1"/>
    <col min="14601" max="14601" width="14.140625" style="1" customWidth="1"/>
    <col min="14602" max="14602" width="11.42578125" style="1"/>
    <col min="14603" max="14603" width="14.140625" style="1" customWidth="1"/>
    <col min="14604" max="14604" width="11.42578125" style="1"/>
    <col min="14605" max="14605" width="14.140625" style="1" customWidth="1"/>
    <col min="14606" max="14606" width="11.42578125" style="1"/>
    <col min="14607" max="14608" width="14.5703125" style="1" customWidth="1"/>
    <col min="14609" max="14848" width="11.42578125" style="1"/>
    <col min="14849" max="14849" width="4.85546875" style="1" customWidth="1"/>
    <col min="14850" max="14850" width="4" style="1" customWidth="1"/>
    <col min="14851" max="14852" width="19" style="1" customWidth="1"/>
    <col min="14853" max="14853" width="14.140625" style="1" customWidth="1"/>
    <col min="14854" max="14854" width="12.5703125" style="1" customWidth="1"/>
    <col min="14855" max="14855" width="14.140625" style="1" customWidth="1"/>
    <col min="14856" max="14856" width="11.42578125" style="1"/>
    <col min="14857" max="14857" width="14.140625" style="1" customWidth="1"/>
    <col min="14858" max="14858" width="11.42578125" style="1"/>
    <col min="14859" max="14859" width="14.140625" style="1" customWidth="1"/>
    <col min="14860" max="14860" width="11.42578125" style="1"/>
    <col min="14861" max="14861" width="14.140625" style="1" customWidth="1"/>
    <col min="14862" max="14862" width="11.42578125" style="1"/>
    <col min="14863" max="14864" width="14.5703125" style="1" customWidth="1"/>
    <col min="14865" max="15104" width="11.42578125" style="1"/>
    <col min="15105" max="15105" width="4.85546875" style="1" customWidth="1"/>
    <col min="15106" max="15106" width="4" style="1" customWidth="1"/>
    <col min="15107" max="15108" width="19" style="1" customWidth="1"/>
    <col min="15109" max="15109" width="14.140625" style="1" customWidth="1"/>
    <col min="15110" max="15110" width="12.5703125" style="1" customWidth="1"/>
    <col min="15111" max="15111" width="14.140625" style="1" customWidth="1"/>
    <col min="15112" max="15112" width="11.42578125" style="1"/>
    <col min="15113" max="15113" width="14.140625" style="1" customWidth="1"/>
    <col min="15114" max="15114" width="11.42578125" style="1"/>
    <col min="15115" max="15115" width="14.140625" style="1" customWidth="1"/>
    <col min="15116" max="15116" width="11.42578125" style="1"/>
    <col min="15117" max="15117" width="14.140625" style="1" customWidth="1"/>
    <col min="15118" max="15118" width="11.42578125" style="1"/>
    <col min="15119" max="15120" width="14.5703125" style="1" customWidth="1"/>
    <col min="15121" max="15360" width="11.42578125" style="1"/>
    <col min="15361" max="15361" width="4.85546875" style="1" customWidth="1"/>
    <col min="15362" max="15362" width="4" style="1" customWidth="1"/>
    <col min="15363" max="15364" width="19" style="1" customWidth="1"/>
    <col min="15365" max="15365" width="14.140625" style="1" customWidth="1"/>
    <col min="15366" max="15366" width="12.5703125" style="1" customWidth="1"/>
    <col min="15367" max="15367" width="14.140625" style="1" customWidth="1"/>
    <col min="15368" max="15368" width="11.42578125" style="1"/>
    <col min="15369" max="15369" width="14.140625" style="1" customWidth="1"/>
    <col min="15370" max="15370" width="11.42578125" style="1"/>
    <col min="15371" max="15371" width="14.140625" style="1" customWidth="1"/>
    <col min="15372" max="15372" width="11.42578125" style="1"/>
    <col min="15373" max="15373" width="14.140625" style="1" customWidth="1"/>
    <col min="15374" max="15374" width="11.42578125" style="1"/>
    <col min="15375" max="15376" width="14.5703125" style="1" customWidth="1"/>
    <col min="15377" max="15616" width="11.42578125" style="1"/>
    <col min="15617" max="15617" width="4.85546875" style="1" customWidth="1"/>
    <col min="15618" max="15618" width="4" style="1" customWidth="1"/>
    <col min="15619" max="15620" width="19" style="1" customWidth="1"/>
    <col min="15621" max="15621" width="14.140625" style="1" customWidth="1"/>
    <col min="15622" max="15622" width="12.5703125" style="1" customWidth="1"/>
    <col min="15623" max="15623" width="14.140625" style="1" customWidth="1"/>
    <col min="15624" max="15624" width="11.42578125" style="1"/>
    <col min="15625" max="15625" width="14.140625" style="1" customWidth="1"/>
    <col min="15626" max="15626" width="11.42578125" style="1"/>
    <col min="15627" max="15627" width="14.140625" style="1" customWidth="1"/>
    <col min="15628" max="15628" width="11.42578125" style="1"/>
    <col min="15629" max="15629" width="14.140625" style="1" customWidth="1"/>
    <col min="15630" max="15630" width="11.42578125" style="1"/>
    <col min="15631" max="15632" width="14.5703125" style="1" customWidth="1"/>
    <col min="15633" max="15872" width="11.42578125" style="1"/>
    <col min="15873" max="15873" width="4.85546875" style="1" customWidth="1"/>
    <col min="15874" max="15874" width="4" style="1" customWidth="1"/>
    <col min="15875" max="15876" width="19" style="1" customWidth="1"/>
    <col min="15877" max="15877" width="14.140625" style="1" customWidth="1"/>
    <col min="15878" max="15878" width="12.5703125" style="1" customWidth="1"/>
    <col min="15879" max="15879" width="14.140625" style="1" customWidth="1"/>
    <col min="15880" max="15880" width="11.42578125" style="1"/>
    <col min="15881" max="15881" width="14.140625" style="1" customWidth="1"/>
    <col min="15882" max="15882" width="11.42578125" style="1"/>
    <col min="15883" max="15883" width="14.140625" style="1" customWidth="1"/>
    <col min="15884" max="15884" width="11.42578125" style="1"/>
    <col min="15885" max="15885" width="14.140625" style="1" customWidth="1"/>
    <col min="15886" max="15886" width="11.42578125" style="1"/>
    <col min="15887" max="15888" width="14.5703125" style="1" customWidth="1"/>
    <col min="15889" max="16128" width="11.42578125" style="1"/>
    <col min="16129" max="16129" width="4.85546875" style="1" customWidth="1"/>
    <col min="16130" max="16130" width="4" style="1" customWidth="1"/>
    <col min="16131" max="16132" width="19" style="1" customWidth="1"/>
    <col min="16133" max="16133" width="14.140625" style="1" customWidth="1"/>
    <col min="16134" max="16134" width="12.5703125" style="1" customWidth="1"/>
    <col min="16135" max="16135" width="14.140625" style="1" customWidth="1"/>
    <col min="16136" max="16136" width="11.42578125" style="1"/>
    <col min="16137" max="16137" width="14.140625" style="1" customWidth="1"/>
    <col min="16138" max="16138" width="11.42578125" style="1"/>
    <col min="16139" max="16139" width="14.140625" style="1" customWidth="1"/>
    <col min="16140" max="16140" width="11.42578125" style="1"/>
    <col min="16141" max="16141" width="14.140625" style="1" customWidth="1"/>
    <col min="16142" max="16142" width="11.42578125" style="1"/>
    <col min="16143" max="16144" width="14.5703125" style="1" customWidth="1"/>
    <col min="16145" max="16384" width="11.42578125" style="1"/>
  </cols>
  <sheetData>
    <row r="1" spans="1:18" ht="15.75" thickBot="1" x14ac:dyDescent="0.3">
      <c r="C1" s="76" t="s">
        <v>62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6"/>
      <c r="P1" s="76"/>
    </row>
    <row r="2" spans="1:18" ht="46.5" customHeight="1" thickBot="1" x14ac:dyDescent="0.3">
      <c r="C2" s="2"/>
      <c r="E2" s="161" t="s">
        <v>59</v>
      </c>
      <c r="F2" s="162"/>
      <c r="G2" s="162"/>
      <c r="H2" s="162"/>
      <c r="I2" s="162"/>
      <c r="J2" s="162"/>
      <c r="K2" s="162"/>
      <c r="L2" s="162"/>
      <c r="M2" s="162"/>
      <c r="N2" s="163"/>
    </row>
    <row r="3" spans="1:18" ht="15.75" thickBot="1" x14ac:dyDescent="0.3">
      <c r="C3" s="2" t="s">
        <v>0</v>
      </c>
    </row>
    <row r="4" spans="1:18" ht="15.75" thickBot="1" x14ac:dyDescent="0.3">
      <c r="C4" s="2"/>
      <c r="E4" s="81" t="s">
        <v>63</v>
      </c>
      <c r="F4" s="82" t="s">
        <v>68</v>
      </c>
      <c r="G4" s="83" t="s">
        <v>69</v>
      </c>
      <c r="H4" s="84" t="s">
        <v>8</v>
      </c>
    </row>
    <row r="5" spans="1:18" ht="27.75" customHeight="1" thickBot="1" x14ac:dyDescent="0.25">
      <c r="A5" s="34"/>
      <c r="C5" s="78" t="s">
        <v>46</v>
      </c>
      <c r="D5" s="79"/>
      <c r="E5" s="85">
        <v>570000</v>
      </c>
      <c r="F5" s="85">
        <v>40000</v>
      </c>
      <c r="G5" s="85">
        <v>100000</v>
      </c>
      <c r="H5" s="86">
        <f>SUM(E5:G5)</f>
        <v>710000</v>
      </c>
      <c r="I5" s="67" t="s">
        <v>54</v>
      </c>
      <c r="J5" s="68"/>
      <c r="K5" s="68"/>
      <c r="L5" s="68"/>
      <c r="M5" s="73"/>
      <c r="N5" s="69">
        <f>O29/H5</f>
        <v>0</v>
      </c>
    </row>
    <row r="6" spans="1:18" ht="36" customHeight="1" thickBot="1" x14ac:dyDescent="0.3">
      <c r="C6" s="220" t="s">
        <v>57</v>
      </c>
      <c r="D6" s="221"/>
      <c r="E6" s="134"/>
      <c r="F6" s="135"/>
      <c r="G6" s="135"/>
      <c r="H6" s="222"/>
      <c r="I6" s="65" t="s">
        <v>58</v>
      </c>
      <c r="J6" s="36"/>
      <c r="K6" s="36"/>
      <c r="L6" s="36"/>
      <c r="M6" s="36"/>
      <c r="N6" s="66">
        <f>O57/H5</f>
        <v>0</v>
      </c>
    </row>
    <row r="7" spans="1:18" ht="15.75" thickBot="1" x14ac:dyDescent="0.25">
      <c r="C7" s="35"/>
    </row>
    <row r="8" spans="1:18" ht="29.25" customHeight="1" x14ac:dyDescent="0.25">
      <c r="C8" s="164" t="s">
        <v>51</v>
      </c>
      <c r="D8" s="165"/>
      <c r="E8" s="168" t="s">
        <v>3</v>
      </c>
      <c r="F8" s="169"/>
      <c r="G8" s="168" t="s">
        <v>4</v>
      </c>
      <c r="H8" s="169"/>
      <c r="I8" s="168" t="s">
        <v>5</v>
      </c>
      <c r="J8" s="169"/>
      <c r="K8" s="168" t="s">
        <v>6</v>
      </c>
      <c r="L8" s="169"/>
      <c r="M8" s="168" t="s">
        <v>7</v>
      </c>
      <c r="N8" s="169"/>
      <c r="O8" s="170" t="s">
        <v>44</v>
      </c>
      <c r="P8" s="171"/>
    </row>
    <row r="9" spans="1:18" ht="29.25" customHeight="1" x14ac:dyDescent="0.25">
      <c r="C9" s="166"/>
      <c r="D9" s="167"/>
      <c r="E9" s="174" t="s">
        <v>9</v>
      </c>
      <c r="F9" s="175"/>
      <c r="G9" s="174" t="s">
        <v>9</v>
      </c>
      <c r="H9" s="175"/>
      <c r="I9" s="174" t="s">
        <v>9</v>
      </c>
      <c r="J9" s="175"/>
      <c r="K9" s="174" t="s">
        <v>9</v>
      </c>
      <c r="L9" s="175"/>
      <c r="M9" s="174" t="s">
        <v>9</v>
      </c>
      <c r="N9" s="175"/>
      <c r="O9" s="172"/>
      <c r="P9" s="173"/>
    </row>
    <row r="10" spans="1:18" ht="29.25" customHeight="1" x14ac:dyDescent="0.25">
      <c r="C10" s="186" t="s">
        <v>48</v>
      </c>
      <c r="D10" s="187"/>
      <c r="E10" s="188" t="e">
        <f>+E29/$O$29</f>
        <v>#DIV/0!</v>
      </c>
      <c r="F10" s="189"/>
      <c r="G10" s="188" t="e">
        <f>+G29/$O$29</f>
        <v>#DIV/0!</v>
      </c>
      <c r="H10" s="189"/>
      <c r="I10" s="188" t="e">
        <f>+I29/$O$29</f>
        <v>#DIV/0!</v>
      </c>
      <c r="J10" s="189"/>
      <c r="K10" s="188" t="e">
        <f>+K29/$O$29</f>
        <v>#DIV/0!</v>
      </c>
      <c r="L10" s="189"/>
      <c r="M10" s="188" t="e">
        <f>+M29/$O$29</f>
        <v>#DIV/0!</v>
      </c>
      <c r="N10" s="189"/>
      <c r="O10" s="176" t="e">
        <f>SUM(E10:N10)</f>
        <v>#DIV/0!</v>
      </c>
      <c r="P10" s="177"/>
    </row>
    <row r="11" spans="1:18" s="5" customFormat="1" ht="15.75" thickBot="1" x14ac:dyDescent="0.3">
      <c r="C11" s="71"/>
      <c r="D11" s="72"/>
      <c r="E11" s="71" t="s">
        <v>11</v>
      </c>
      <c r="F11" s="72" t="s">
        <v>49</v>
      </c>
      <c r="G11" s="71" t="s">
        <v>11</v>
      </c>
      <c r="H11" s="72" t="s">
        <v>49</v>
      </c>
      <c r="I11" s="71" t="s">
        <v>11</v>
      </c>
      <c r="J11" s="72" t="s">
        <v>49</v>
      </c>
      <c r="K11" s="71" t="s">
        <v>11</v>
      </c>
      <c r="L11" s="72" t="s">
        <v>49</v>
      </c>
      <c r="M11" s="71" t="s">
        <v>11</v>
      </c>
      <c r="N11" s="72" t="s">
        <v>49</v>
      </c>
      <c r="O11" s="71" t="s">
        <v>13</v>
      </c>
      <c r="P11" s="72" t="s">
        <v>49</v>
      </c>
      <c r="Q11" s="5" t="s">
        <v>50</v>
      </c>
    </row>
    <row r="12" spans="1:18" x14ac:dyDescent="0.25">
      <c r="C12" s="178" t="s">
        <v>47</v>
      </c>
      <c r="D12" s="74" t="s">
        <v>41</v>
      </c>
      <c r="E12" s="61"/>
      <c r="F12" s="59" t="e">
        <f>E12/E$29</f>
        <v>#DIV/0!</v>
      </c>
      <c r="G12" s="61"/>
      <c r="H12" s="59" t="e">
        <f>G12/G$29</f>
        <v>#DIV/0!</v>
      </c>
      <c r="I12" s="61"/>
      <c r="J12" s="59" t="e">
        <f>I12/I$29</f>
        <v>#DIV/0!</v>
      </c>
      <c r="K12" s="61"/>
      <c r="L12" s="59" t="e">
        <f>K12/K$29</f>
        <v>#DIV/0!</v>
      </c>
      <c r="M12" s="61"/>
      <c r="N12" s="59" t="e">
        <f>M12/M$29</f>
        <v>#DIV/0!</v>
      </c>
      <c r="O12" s="64">
        <f>E12+G12+I12+K12+M12</f>
        <v>0</v>
      </c>
      <c r="P12" s="63" t="e">
        <f t="shared" ref="P12:P19" si="0">O12/$O$29</f>
        <v>#DIV/0!</v>
      </c>
      <c r="Q12" s="49">
        <f>O12-E12-G12-I12-K12-M12</f>
        <v>0</v>
      </c>
      <c r="R12" s="70"/>
    </row>
    <row r="13" spans="1:18" x14ac:dyDescent="0.25">
      <c r="C13" s="178"/>
      <c r="D13" s="13" t="s">
        <v>15</v>
      </c>
      <c r="E13" s="61"/>
      <c r="F13" s="59" t="e">
        <f>E13/E$29</f>
        <v>#DIV/0!</v>
      </c>
      <c r="G13" s="61"/>
      <c r="H13" s="59" t="e">
        <f>G13/G$29</f>
        <v>#DIV/0!</v>
      </c>
      <c r="I13" s="61"/>
      <c r="J13" s="59" t="e">
        <f>I13/I$29</f>
        <v>#DIV/0!</v>
      </c>
      <c r="K13" s="61"/>
      <c r="L13" s="59" t="e">
        <f>K13/K$29</f>
        <v>#DIV/0!</v>
      </c>
      <c r="M13" s="61"/>
      <c r="N13" s="59" t="e">
        <f>M13/M$29</f>
        <v>#DIV/0!</v>
      </c>
      <c r="O13" s="64">
        <f t="shared" ref="O13:O27" si="1">E13+G13+I13+K13+M13</f>
        <v>0</v>
      </c>
      <c r="P13" s="63" t="e">
        <f t="shared" si="0"/>
        <v>#DIV/0!</v>
      </c>
      <c r="Q13" s="49">
        <f t="shared" ref="Q13:Q29" si="2">O13-E13-G13-I13-K13-M13</f>
        <v>0</v>
      </c>
    </row>
    <row r="14" spans="1:18" x14ac:dyDescent="0.25">
      <c r="C14" s="178"/>
      <c r="D14" s="13" t="s">
        <v>16</v>
      </c>
      <c r="E14" s="61"/>
      <c r="F14" s="59" t="e">
        <f>E14/E$29</f>
        <v>#DIV/0!</v>
      </c>
      <c r="G14" s="61"/>
      <c r="H14" s="59" t="e">
        <f>G14/G$29</f>
        <v>#DIV/0!</v>
      </c>
      <c r="I14" s="61"/>
      <c r="J14" s="59" t="e">
        <f>I14/I$29</f>
        <v>#DIV/0!</v>
      </c>
      <c r="K14" s="61"/>
      <c r="L14" s="59" t="e">
        <f>K14/K$29</f>
        <v>#DIV/0!</v>
      </c>
      <c r="M14" s="61"/>
      <c r="N14" s="59" t="e">
        <f>M14/M$29</f>
        <v>#DIV/0!</v>
      </c>
      <c r="O14" s="64">
        <f t="shared" si="1"/>
        <v>0</v>
      </c>
      <c r="P14" s="63" t="e">
        <f t="shared" si="0"/>
        <v>#DIV/0!</v>
      </c>
      <c r="Q14" s="49">
        <f t="shared" si="2"/>
        <v>0</v>
      </c>
    </row>
    <row r="15" spans="1:18" ht="15.75" thickBot="1" x14ac:dyDescent="0.3">
      <c r="C15" s="178"/>
      <c r="D15" s="13" t="s">
        <v>38</v>
      </c>
      <c r="E15" s="61"/>
      <c r="F15" s="59" t="e">
        <f>E15/E$29</f>
        <v>#DIV/0!</v>
      </c>
      <c r="G15" s="61"/>
      <c r="H15" s="59" t="e">
        <f>G15/G$29</f>
        <v>#DIV/0!</v>
      </c>
      <c r="I15" s="61"/>
      <c r="J15" s="59" t="e">
        <f>I15/I$29</f>
        <v>#DIV/0!</v>
      </c>
      <c r="K15" s="61"/>
      <c r="L15" s="59" t="e">
        <f>K15/K$29</f>
        <v>#DIV/0!</v>
      </c>
      <c r="M15" s="61"/>
      <c r="N15" s="59" t="e">
        <f>M15/M$29</f>
        <v>#DIV/0!</v>
      </c>
      <c r="O15" s="64">
        <f t="shared" si="1"/>
        <v>0</v>
      </c>
      <c r="P15" s="63" t="e">
        <f t="shared" si="0"/>
        <v>#DIV/0!</v>
      </c>
      <c r="Q15" s="49">
        <f t="shared" si="2"/>
        <v>0</v>
      </c>
    </row>
    <row r="16" spans="1:18" ht="15.75" thickBot="1" x14ac:dyDescent="0.3">
      <c r="C16" s="179"/>
      <c r="D16" s="58" t="s">
        <v>45</v>
      </c>
      <c r="E16" s="62">
        <f>SUM(E12:E15)</f>
        <v>0</v>
      </c>
      <c r="F16" s="60" t="e">
        <f>+E16/E$29</f>
        <v>#DIV/0!</v>
      </c>
      <c r="G16" s="62">
        <f>SUM(G12:G15)</f>
        <v>0</v>
      </c>
      <c r="H16" s="60" t="e">
        <f>+G16/G$29</f>
        <v>#DIV/0!</v>
      </c>
      <c r="I16" s="62">
        <f>SUM(I12:I15)</f>
        <v>0</v>
      </c>
      <c r="J16" s="60" t="e">
        <f>+I16/I$29</f>
        <v>#DIV/0!</v>
      </c>
      <c r="K16" s="62">
        <f>SUM(K12:K15)</f>
        <v>0</v>
      </c>
      <c r="L16" s="60" t="e">
        <f>+K16/K$29</f>
        <v>#DIV/0!</v>
      </c>
      <c r="M16" s="62">
        <f>SUM(M12:M15)</f>
        <v>0</v>
      </c>
      <c r="N16" s="60" t="e">
        <f>+M16/M$29</f>
        <v>#DIV/0!</v>
      </c>
      <c r="O16" s="62">
        <f>SUM(O12:O15)</f>
        <v>0</v>
      </c>
      <c r="P16" s="60" t="e">
        <f t="shared" si="0"/>
        <v>#DIV/0!</v>
      </c>
      <c r="Q16" s="49">
        <f t="shared" si="2"/>
        <v>0</v>
      </c>
    </row>
    <row r="17" spans="3:17" x14ac:dyDescent="0.25">
      <c r="C17" s="117" t="s">
        <v>64</v>
      </c>
      <c r="D17" s="13" t="s">
        <v>19</v>
      </c>
      <c r="E17" s="61"/>
      <c r="F17" s="59" t="e">
        <f>E17/E$29</f>
        <v>#DIV/0!</v>
      </c>
      <c r="G17" s="61"/>
      <c r="H17" s="59" t="e">
        <f>G17/G$29</f>
        <v>#DIV/0!</v>
      </c>
      <c r="I17" s="61"/>
      <c r="J17" s="59" t="e">
        <f>I17/I$29</f>
        <v>#DIV/0!</v>
      </c>
      <c r="K17" s="61"/>
      <c r="L17" s="59" t="e">
        <f>K17/K$29</f>
        <v>#DIV/0!</v>
      </c>
      <c r="M17" s="61"/>
      <c r="N17" s="59" t="e">
        <f>M17/M$29</f>
        <v>#DIV/0!</v>
      </c>
      <c r="O17" s="64">
        <f t="shared" ref="O17:O19" si="3">E17+G17+I17+K17+M17</f>
        <v>0</v>
      </c>
      <c r="P17" s="63" t="e">
        <f t="shared" si="0"/>
        <v>#DIV/0!</v>
      </c>
      <c r="Q17" s="49"/>
    </row>
    <row r="18" spans="3:17" x14ac:dyDescent="0.25">
      <c r="C18" s="118"/>
      <c r="D18" s="13" t="s">
        <v>18</v>
      </c>
      <c r="E18" s="61"/>
      <c r="F18" s="59" t="e">
        <f>E18/E$29</f>
        <v>#DIV/0!</v>
      </c>
      <c r="G18" s="61"/>
      <c r="H18" s="59" t="e">
        <f>G18/G$29</f>
        <v>#DIV/0!</v>
      </c>
      <c r="I18" s="61"/>
      <c r="J18" s="59" t="e">
        <f>I18/I$29</f>
        <v>#DIV/0!</v>
      </c>
      <c r="K18" s="61"/>
      <c r="L18" s="59" t="e">
        <f>K18/K$29</f>
        <v>#DIV/0!</v>
      </c>
      <c r="M18" s="61"/>
      <c r="N18" s="59" t="e">
        <f>M18/M$29</f>
        <v>#DIV/0!</v>
      </c>
      <c r="O18" s="64">
        <f t="shared" si="3"/>
        <v>0</v>
      </c>
      <c r="P18" s="63" t="e">
        <f t="shared" si="0"/>
        <v>#DIV/0!</v>
      </c>
      <c r="Q18" s="49"/>
    </row>
    <row r="19" spans="3:17" ht="15.75" thickBot="1" x14ac:dyDescent="0.3">
      <c r="C19" s="118"/>
      <c r="D19" s="13" t="s">
        <v>61</v>
      </c>
      <c r="E19" s="61"/>
      <c r="F19" s="59" t="e">
        <f>E19/E$29</f>
        <v>#DIV/0!</v>
      </c>
      <c r="G19" s="61"/>
      <c r="H19" s="59" t="e">
        <f>G19/G$29</f>
        <v>#DIV/0!</v>
      </c>
      <c r="I19" s="61"/>
      <c r="J19" s="59" t="e">
        <f>I19/I$29</f>
        <v>#DIV/0!</v>
      </c>
      <c r="K19" s="61"/>
      <c r="L19" s="59" t="e">
        <f>K19/K$29</f>
        <v>#DIV/0!</v>
      </c>
      <c r="M19" s="61"/>
      <c r="N19" s="59" t="e">
        <f>M19/M$29</f>
        <v>#DIV/0!</v>
      </c>
      <c r="O19" s="64">
        <f t="shared" si="3"/>
        <v>0</v>
      </c>
      <c r="P19" s="63" t="e">
        <f t="shared" si="0"/>
        <v>#DIV/0!</v>
      </c>
      <c r="Q19" s="49"/>
    </row>
    <row r="20" spans="3:17" ht="15.75" thickBot="1" x14ac:dyDescent="0.3">
      <c r="C20" s="119"/>
      <c r="D20" s="58" t="s">
        <v>21</v>
      </c>
      <c r="E20" s="62">
        <f>SUM(E17:E19)</f>
        <v>0</v>
      </c>
      <c r="F20" s="60" t="e">
        <f>+E20/E$29</f>
        <v>#DIV/0!</v>
      </c>
      <c r="G20" s="62">
        <f>SUM(G17:G19)</f>
        <v>0</v>
      </c>
      <c r="H20" s="60" t="e">
        <f t="shared" ref="H20" si="4">+G20/G$29</f>
        <v>#DIV/0!</v>
      </c>
      <c r="I20" s="62">
        <f>SUM(I17:I19)</f>
        <v>0</v>
      </c>
      <c r="J20" s="60" t="e">
        <f t="shared" ref="J20" si="5">+I20/I$29</f>
        <v>#DIV/0!</v>
      </c>
      <c r="K20" s="62">
        <f>SUM(K17:K19)</f>
        <v>0</v>
      </c>
      <c r="L20" s="60" t="e">
        <f t="shared" ref="L20" si="6">+K20/K$29</f>
        <v>#DIV/0!</v>
      </c>
      <c r="M20" s="62">
        <f>SUM(M17:M19)</f>
        <v>0</v>
      </c>
      <c r="N20" s="60" t="e">
        <f t="shared" ref="N20" si="7">+M20/M$29</f>
        <v>#DIV/0!</v>
      </c>
      <c r="O20" s="62">
        <f>SUM(O17:O19)</f>
        <v>0</v>
      </c>
      <c r="P20" s="60" t="e">
        <f>+O20/$O$29</f>
        <v>#DIV/0!</v>
      </c>
      <c r="Q20" s="49"/>
    </row>
    <row r="21" spans="3:17" x14ac:dyDescent="0.25">
      <c r="C21" s="117" t="s">
        <v>65</v>
      </c>
      <c r="D21" s="13" t="s">
        <v>19</v>
      </c>
      <c r="E21" s="61"/>
      <c r="F21" s="59" t="e">
        <f>E21/E$29</f>
        <v>#DIV/0!</v>
      </c>
      <c r="G21" s="61"/>
      <c r="H21" s="59" t="e">
        <f>G21/G$29</f>
        <v>#DIV/0!</v>
      </c>
      <c r="I21" s="61"/>
      <c r="J21" s="59" t="e">
        <f>I21/I$29</f>
        <v>#DIV/0!</v>
      </c>
      <c r="K21" s="61"/>
      <c r="L21" s="59" t="e">
        <f>K21/K$29</f>
        <v>#DIV/0!</v>
      </c>
      <c r="M21" s="61"/>
      <c r="N21" s="59" t="e">
        <f>M21/M$29</f>
        <v>#DIV/0!</v>
      </c>
      <c r="O21" s="64">
        <f t="shared" ref="O21:O23" si="8">E21+G21+I21+K21+M21</f>
        <v>0</v>
      </c>
      <c r="P21" s="63" t="e">
        <f>O21/$O$29</f>
        <v>#DIV/0!</v>
      </c>
      <c r="Q21" s="49"/>
    </row>
    <row r="22" spans="3:17" x14ac:dyDescent="0.25">
      <c r="C22" s="118"/>
      <c r="D22" s="13" t="s">
        <v>18</v>
      </c>
      <c r="E22" s="61"/>
      <c r="F22" s="59" t="e">
        <f>E22/E$29</f>
        <v>#DIV/0!</v>
      </c>
      <c r="G22" s="61"/>
      <c r="H22" s="59" t="e">
        <f>G22/G$29</f>
        <v>#DIV/0!</v>
      </c>
      <c r="I22" s="61"/>
      <c r="J22" s="59" t="e">
        <f>I22/I$29</f>
        <v>#DIV/0!</v>
      </c>
      <c r="K22" s="61"/>
      <c r="L22" s="59" t="e">
        <f>K22/K$29</f>
        <v>#DIV/0!</v>
      </c>
      <c r="M22" s="61"/>
      <c r="N22" s="59" t="e">
        <f>M22/M$29</f>
        <v>#DIV/0!</v>
      </c>
      <c r="O22" s="64">
        <f t="shared" si="8"/>
        <v>0</v>
      </c>
      <c r="P22" s="63" t="e">
        <f>O22/$O$29</f>
        <v>#DIV/0!</v>
      </c>
      <c r="Q22" s="49"/>
    </row>
    <row r="23" spans="3:17" ht="15.75" thickBot="1" x14ac:dyDescent="0.3">
      <c r="C23" s="118"/>
      <c r="D23" s="13" t="s">
        <v>61</v>
      </c>
      <c r="E23" s="61"/>
      <c r="F23" s="59" t="e">
        <f>E23/E$29</f>
        <v>#DIV/0!</v>
      </c>
      <c r="G23" s="61"/>
      <c r="H23" s="59" t="e">
        <f>G23/G$29</f>
        <v>#DIV/0!</v>
      </c>
      <c r="I23" s="61"/>
      <c r="J23" s="59" t="e">
        <f>I23/I$29</f>
        <v>#DIV/0!</v>
      </c>
      <c r="K23" s="61"/>
      <c r="L23" s="59" t="e">
        <f>K23/K$29</f>
        <v>#DIV/0!</v>
      </c>
      <c r="M23" s="61"/>
      <c r="N23" s="59" t="e">
        <f>M23/M$29</f>
        <v>#DIV/0!</v>
      </c>
      <c r="O23" s="64">
        <f t="shared" si="8"/>
        <v>0</v>
      </c>
      <c r="P23" s="63" t="e">
        <f>O23/$O$29</f>
        <v>#DIV/0!</v>
      </c>
      <c r="Q23" s="49"/>
    </row>
    <row r="24" spans="3:17" ht="15.75" thickBot="1" x14ac:dyDescent="0.3">
      <c r="C24" s="119"/>
      <c r="D24" s="58" t="s">
        <v>22</v>
      </c>
      <c r="E24" s="62">
        <f>SUM(E21:E23)</f>
        <v>0</v>
      </c>
      <c r="F24" s="60" t="e">
        <f>+E24/E$29</f>
        <v>#DIV/0!</v>
      </c>
      <c r="G24" s="62">
        <f>SUM(G21:G23)</f>
        <v>0</v>
      </c>
      <c r="H24" s="60" t="e">
        <f t="shared" ref="H24" si="9">+G24/G$29</f>
        <v>#DIV/0!</v>
      </c>
      <c r="I24" s="62">
        <f>SUM(I21:I23)</f>
        <v>0</v>
      </c>
      <c r="J24" s="60" t="e">
        <f t="shared" ref="J24" si="10">+I24/I$29</f>
        <v>#DIV/0!</v>
      </c>
      <c r="K24" s="62">
        <f>SUM(K21:K23)</f>
        <v>0</v>
      </c>
      <c r="L24" s="60" t="e">
        <f t="shared" ref="L24" si="11">+K24/K$29</f>
        <v>#DIV/0!</v>
      </c>
      <c r="M24" s="62">
        <f>SUM(M21:M23)</f>
        <v>0</v>
      </c>
      <c r="N24" s="60" t="e">
        <f t="shared" ref="N24" si="12">+M24/M$29</f>
        <v>#DIV/0!</v>
      </c>
      <c r="O24" s="62">
        <f>SUM(O21:O23)</f>
        <v>0</v>
      </c>
      <c r="P24" s="60" t="e">
        <f>+O24/$O$29</f>
        <v>#DIV/0!</v>
      </c>
      <c r="Q24" s="49"/>
    </row>
    <row r="25" spans="3:17" ht="15" customHeight="1" x14ac:dyDescent="0.25">
      <c r="C25" s="117" t="s">
        <v>66</v>
      </c>
      <c r="D25" s="13" t="s">
        <v>19</v>
      </c>
      <c r="E25" s="61"/>
      <c r="F25" s="59" t="e">
        <f>E25/E$29</f>
        <v>#DIV/0!</v>
      </c>
      <c r="G25" s="61"/>
      <c r="H25" s="59" t="e">
        <f>G25/G$29</f>
        <v>#DIV/0!</v>
      </c>
      <c r="I25" s="61"/>
      <c r="J25" s="59" t="e">
        <f>I25/I$29</f>
        <v>#DIV/0!</v>
      </c>
      <c r="K25" s="61"/>
      <c r="L25" s="59" t="e">
        <f>K25/K$29</f>
        <v>#DIV/0!</v>
      </c>
      <c r="M25" s="61"/>
      <c r="N25" s="59" t="e">
        <f>M25/M$29</f>
        <v>#DIV/0!</v>
      </c>
      <c r="O25" s="64">
        <f t="shared" si="1"/>
        <v>0</v>
      </c>
      <c r="P25" s="63" t="e">
        <f>O25/$O$29</f>
        <v>#DIV/0!</v>
      </c>
      <c r="Q25" s="49">
        <f t="shared" si="2"/>
        <v>0</v>
      </c>
    </row>
    <row r="26" spans="3:17" x14ac:dyDescent="0.25">
      <c r="C26" s="118"/>
      <c r="D26" s="13" t="s">
        <v>18</v>
      </c>
      <c r="E26" s="61"/>
      <c r="F26" s="59" t="e">
        <f>E26/E$29</f>
        <v>#DIV/0!</v>
      </c>
      <c r="G26" s="61"/>
      <c r="H26" s="59" t="e">
        <f>G26/G$29</f>
        <v>#DIV/0!</v>
      </c>
      <c r="I26" s="61"/>
      <c r="J26" s="59" t="e">
        <f>I26/I$29</f>
        <v>#DIV/0!</v>
      </c>
      <c r="K26" s="61"/>
      <c r="L26" s="59" t="e">
        <f>K26/K$29</f>
        <v>#DIV/0!</v>
      </c>
      <c r="M26" s="61"/>
      <c r="N26" s="59" t="e">
        <f>M26/M$29</f>
        <v>#DIV/0!</v>
      </c>
      <c r="O26" s="64">
        <f t="shared" si="1"/>
        <v>0</v>
      </c>
      <c r="P26" s="63" t="e">
        <f>O26/$O$29</f>
        <v>#DIV/0!</v>
      </c>
      <c r="Q26" s="49">
        <f t="shared" si="2"/>
        <v>0</v>
      </c>
    </row>
    <row r="27" spans="3:17" ht="15.75" thickBot="1" x14ac:dyDescent="0.3">
      <c r="C27" s="118"/>
      <c r="D27" s="13" t="s">
        <v>61</v>
      </c>
      <c r="E27" s="61"/>
      <c r="F27" s="59" t="e">
        <f>E27/E$29</f>
        <v>#DIV/0!</v>
      </c>
      <c r="G27" s="61"/>
      <c r="H27" s="59" t="e">
        <f>G27/G$29</f>
        <v>#DIV/0!</v>
      </c>
      <c r="I27" s="61"/>
      <c r="J27" s="59" t="e">
        <f>I27/I$29</f>
        <v>#DIV/0!</v>
      </c>
      <c r="K27" s="61"/>
      <c r="L27" s="59" t="e">
        <f>K27/K$29</f>
        <v>#DIV/0!</v>
      </c>
      <c r="M27" s="61"/>
      <c r="N27" s="59" t="e">
        <f>M27/M$29</f>
        <v>#DIV/0!</v>
      </c>
      <c r="O27" s="64">
        <f t="shared" si="1"/>
        <v>0</v>
      </c>
      <c r="P27" s="63" t="e">
        <f>O27/$O$29</f>
        <v>#DIV/0!</v>
      </c>
      <c r="Q27" s="49">
        <f t="shared" si="2"/>
        <v>0</v>
      </c>
    </row>
    <row r="28" spans="3:17" ht="15.75" thickBot="1" x14ac:dyDescent="0.3">
      <c r="C28" s="119"/>
      <c r="D28" s="58" t="s">
        <v>70</v>
      </c>
      <c r="E28" s="62">
        <f>SUM(E25:E27)</f>
        <v>0</v>
      </c>
      <c r="F28" s="80" t="e">
        <f>+E28/E$29</f>
        <v>#DIV/0!</v>
      </c>
      <c r="G28" s="62">
        <f>SUM(G25:G27)</f>
        <v>0</v>
      </c>
      <c r="H28" s="60" t="e">
        <f t="shared" ref="H28" si="13">+G28/G$29</f>
        <v>#DIV/0!</v>
      </c>
      <c r="I28" s="62">
        <f>SUM(I25:I27)</f>
        <v>0</v>
      </c>
      <c r="J28" s="60" t="e">
        <f t="shared" ref="J28" si="14">+I28/I$29</f>
        <v>#DIV/0!</v>
      </c>
      <c r="K28" s="62">
        <f>SUM(K25:K27)</f>
        <v>0</v>
      </c>
      <c r="L28" s="60" t="e">
        <f t="shared" ref="L28" si="15">+K28/K$29</f>
        <v>#DIV/0!</v>
      </c>
      <c r="M28" s="62">
        <f>SUM(M25:M27)</f>
        <v>0</v>
      </c>
      <c r="N28" s="80" t="e">
        <f>+M28/M$29</f>
        <v>#DIV/0!</v>
      </c>
      <c r="O28" s="62">
        <f>SUM(O25:O27)</f>
        <v>0</v>
      </c>
      <c r="P28" s="80" t="e">
        <f>+O28/$O$29</f>
        <v>#DIV/0!</v>
      </c>
      <c r="Q28" s="49">
        <f t="shared" si="2"/>
        <v>0</v>
      </c>
    </row>
    <row r="29" spans="3:17" s="3" customFormat="1" ht="19.5" thickBot="1" x14ac:dyDescent="0.3">
      <c r="C29" s="54"/>
      <c r="D29" s="55" t="s">
        <v>44</v>
      </c>
      <c r="E29" s="56">
        <f>E16++E20+E24+E28</f>
        <v>0</v>
      </c>
      <c r="F29" s="57"/>
      <c r="G29" s="56">
        <f>G16++G20+G24+G28</f>
        <v>0</v>
      </c>
      <c r="H29" s="57"/>
      <c r="I29" s="56">
        <f>I16+I20+I24+I28</f>
        <v>0</v>
      </c>
      <c r="J29" s="57"/>
      <c r="K29" s="56">
        <f>K16+K20+K24+K28</f>
        <v>0</v>
      </c>
      <c r="L29" s="57"/>
      <c r="M29" s="56">
        <f>M16+M20+M24+M28</f>
        <v>0</v>
      </c>
      <c r="N29" s="57"/>
      <c r="O29" s="56">
        <f>O16+O20+O24+O28</f>
        <v>0</v>
      </c>
      <c r="P29" s="57"/>
      <c r="Q29" s="49">
        <f t="shared" si="2"/>
        <v>0</v>
      </c>
    </row>
    <row r="31" spans="3:17" x14ac:dyDescent="0.25">
      <c r="C31" s="77" t="s">
        <v>60</v>
      </c>
      <c r="L31" s="27"/>
    </row>
    <row r="32" spans="3:17" ht="15.75" hidden="1" thickBot="1" x14ac:dyDescent="0.3">
      <c r="C32" s="3" t="s">
        <v>55</v>
      </c>
      <c r="L32" s="27"/>
    </row>
    <row r="33" spans="3:17" hidden="1" x14ac:dyDescent="0.25">
      <c r="C33" s="180" t="s">
        <v>25</v>
      </c>
      <c r="D33" s="182" t="s">
        <v>56</v>
      </c>
      <c r="E33" s="168" t="s">
        <v>3</v>
      </c>
      <c r="F33" s="169"/>
      <c r="G33" s="184" t="s">
        <v>4</v>
      </c>
      <c r="H33" s="185"/>
      <c r="I33" s="168" t="s">
        <v>5</v>
      </c>
      <c r="J33" s="169"/>
      <c r="K33" s="184" t="s">
        <v>6</v>
      </c>
      <c r="L33" s="185"/>
      <c r="M33" s="168" t="s">
        <v>7</v>
      </c>
      <c r="N33" s="169"/>
      <c r="O33" s="190" t="s">
        <v>8</v>
      </c>
      <c r="P33" s="191"/>
    </row>
    <row r="34" spans="3:17" ht="15.75" hidden="1" thickBot="1" x14ac:dyDescent="0.3">
      <c r="C34" s="181"/>
      <c r="D34" s="183"/>
      <c r="E34" s="192" t="s">
        <v>27</v>
      </c>
      <c r="F34" s="193"/>
      <c r="G34" s="194" t="s">
        <v>27</v>
      </c>
      <c r="H34" s="194"/>
      <c r="I34" s="192" t="s">
        <v>27</v>
      </c>
      <c r="J34" s="193"/>
      <c r="K34" s="194" t="s">
        <v>27</v>
      </c>
      <c r="L34" s="194"/>
      <c r="M34" s="192" t="s">
        <v>27</v>
      </c>
      <c r="N34" s="193"/>
      <c r="O34" s="192" t="s">
        <v>27</v>
      </c>
      <c r="P34" s="193"/>
    </row>
    <row r="35" spans="3:17" ht="15.75" hidden="1" thickBot="1" x14ac:dyDescent="0.3">
      <c r="C35" s="195" t="s">
        <v>47</v>
      </c>
      <c r="D35" s="196"/>
      <c r="E35" s="37"/>
      <c r="F35" s="46"/>
      <c r="G35" s="37"/>
      <c r="H35" s="46"/>
      <c r="I35" s="37"/>
      <c r="J35" s="46"/>
      <c r="K35" s="37"/>
      <c r="L35" s="46"/>
      <c r="M35" s="37"/>
      <c r="N35" s="46"/>
      <c r="O35" s="38">
        <f t="shared" ref="O35" si="16">E35+G35+I35+K35+M35</f>
        <v>0</v>
      </c>
      <c r="P35" s="39"/>
      <c r="Q35" s="49">
        <f t="shared" ref="Q35" si="17">O35-E35-G35-I35-K35-M35</f>
        <v>0</v>
      </c>
    </row>
    <row r="36" spans="3:17" hidden="1" x14ac:dyDescent="0.25">
      <c r="L36" s="27"/>
    </row>
    <row r="37" spans="3:17" ht="15.75" thickBot="1" x14ac:dyDescent="0.3">
      <c r="C37" s="3" t="s">
        <v>52</v>
      </c>
      <c r="L37" s="27"/>
    </row>
    <row r="38" spans="3:17" x14ac:dyDescent="0.25">
      <c r="C38" s="180" t="s">
        <v>25</v>
      </c>
      <c r="D38" s="182" t="s">
        <v>26</v>
      </c>
      <c r="E38" s="168" t="s">
        <v>3</v>
      </c>
      <c r="F38" s="169"/>
      <c r="G38" s="184" t="s">
        <v>4</v>
      </c>
      <c r="H38" s="185"/>
      <c r="I38" s="168" t="s">
        <v>5</v>
      </c>
      <c r="J38" s="169"/>
      <c r="K38" s="184" t="s">
        <v>6</v>
      </c>
      <c r="L38" s="185"/>
      <c r="M38" s="168" t="s">
        <v>7</v>
      </c>
      <c r="N38" s="169"/>
      <c r="O38" s="190" t="s">
        <v>8</v>
      </c>
      <c r="P38" s="191"/>
    </row>
    <row r="39" spans="3:17" ht="15.75" thickBot="1" x14ac:dyDescent="0.3">
      <c r="C39" s="181"/>
      <c r="D39" s="183"/>
      <c r="E39" s="192" t="s">
        <v>27</v>
      </c>
      <c r="F39" s="193"/>
      <c r="G39" s="194" t="s">
        <v>27</v>
      </c>
      <c r="H39" s="194"/>
      <c r="I39" s="192" t="s">
        <v>27</v>
      </c>
      <c r="J39" s="193"/>
      <c r="K39" s="194" t="s">
        <v>27</v>
      </c>
      <c r="L39" s="194"/>
      <c r="M39" s="192" t="s">
        <v>27</v>
      </c>
      <c r="N39" s="193"/>
      <c r="O39" s="192" t="s">
        <v>27</v>
      </c>
      <c r="P39" s="193"/>
    </row>
    <row r="40" spans="3:17" ht="15.75" thickBot="1" x14ac:dyDescent="0.3">
      <c r="C40" s="216" t="s">
        <v>64</v>
      </c>
      <c r="D40" s="217"/>
      <c r="E40" s="37"/>
      <c r="F40" s="46"/>
      <c r="G40" s="37"/>
      <c r="H40" s="46"/>
      <c r="I40" s="37"/>
      <c r="J40" s="46"/>
      <c r="K40" s="37"/>
      <c r="L40" s="46"/>
      <c r="M40" s="37"/>
      <c r="N40" s="46"/>
      <c r="O40" s="38">
        <f t="shared" ref="O40" si="18">E40+G40+I40+K40+M40</f>
        <v>0</v>
      </c>
      <c r="P40" s="39"/>
    </row>
    <row r="41" spans="3:17" ht="15.75" thickBot="1" x14ac:dyDescent="0.3">
      <c r="C41" s="216" t="s">
        <v>65</v>
      </c>
      <c r="D41" s="217"/>
      <c r="E41" s="37"/>
      <c r="F41" s="46"/>
      <c r="G41" s="37"/>
      <c r="H41" s="46"/>
      <c r="I41" s="37"/>
      <c r="J41" s="46"/>
      <c r="K41" s="37"/>
      <c r="L41" s="46"/>
      <c r="M41" s="37"/>
      <c r="N41" s="46"/>
      <c r="O41" s="38">
        <f t="shared" ref="O41" si="19">E41+G41+I41+K41+M41</f>
        <v>0</v>
      </c>
      <c r="P41" s="39"/>
    </row>
    <row r="42" spans="3:17" ht="15.75" thickBot="1" x14ac:dyDescent="0.3">
      <c r="C42" s="216" t="s">
        <v>66</v>
      </c>
      <c r="D42" s="217"/>
      <c r="E42" s="37"/>
      <c r="F42" s="46"/>
      <c r="G42" s="37"/>
      <c r="H42" s="46"/>
      <c r="I42" s="37"/>
      <c r="J42" s="46"/>
      <c r="K42" s="37"/>
      <c r="L42" s="46"/>
      <c r="M42" s="37"/>
      <c r="N42" s="46"/>
      <c r="O42" s="38">
        <f t="shared" ref="O42" si="20">E42+G42+I42+K42+M42</f>
        <v>0</v>
      </c>
      <c r="P42" s="39"/>
      <c r="Q42" s="49">
        <f t="shared" ref="Q42" si="21">O42-E42-G42-I42-K42-M42</f>
        <v>0</v>
      </c>
    </row>
    <row r="43" spans="3:17" ht="19.5" thickBot="1" x14ac:dyDescent="0.3">
      <c r="C43" s="54"/>
      <c r="D43" s="55" t="s">
        <v>44</v>
      </c>
      <c r="E43" s="56"/>
      <c r="F43" s="57"/>
      <c r="G43" s="56"/>
      <c r="H43" s="57"/>
      <c r="I43" s="56"/>
      <c r="J43" s="57"/>
      <c r="K43" s="56"/>
      <c r="L43" s="57"/>
      <c r="M43" s="56"/>
      <c r="N43" s="57"/>
      <c r="O43" s="56">
        <f>SUM(O40:O42)</f>
        <v>0</v>
      </c>
      <c r="P43" s="57"/>
    </row>
    <row r="44" spans="3:17" ht="15.75" thickBot="1" x14ac:dyDescent="0.3">
      <c r="C44" s="3" t="s">
        <v>53</v>
      </c>
      <c r="L44" s="27"/>
    </row>
    <row r="45" spans="3:17" x14ac:dyDescent="0.25">
      <c r="C45" s="180" t="s">
        <v>25</v>
      </c>
      <c r="D45" s="182" t="s">
        <v>33</v>
      </c>
      <c r="E45" s="168" t="s">
        <v>3</v>
      </c>
      <c r="F45" s="169"/>
      <c r="G45" s="184" t="s">
        <v>4</v>
      </c>
      <c r="H45" s="185"/>
      <c r="I45" s="168" t="s">
        <v>5</v>
      </c>
      <c r="J45" s="169"/>
      <c r="K45" s="184" t="s">
        <v>6</v>
      </c>
      <c r="L45" s="185"/>
      <c r="M45" s="168" t="s">
        <v>7</v>
      </c>
      <c r="N45" s="169"/>
      <c r="O45" s="190" t="s">
        <v>8</v>
      </c>
      <c r="P45" s="191"/>
    </row>
    <row r="46" spans="3:17" ht="15.75" thickBot="1" x14ac:dyDescent="0.3">
      <c r="C46" s="181"/>
      <c r="D46" s="183"/>
      <c r="E46" s="192" t="s">
        <v>27</v>
      </c>
      <c r="F46" s="193"/>
      <c r="G46" s="194" t="s">
        <v>27</v>
      </c>
      <c r="H46" s="194"/>
      <c r="I46" s="192" t="s">
        <v>27</v>
      </c>
      <c r="J46" s="193"/>
      <c r="K46" s="194" t="s">
        <v>27</v>
      </c>
      <c r="L46" s="194"/>
      <c r="M46" s="192" t="s">
        <v>27</v>
      </c>
      <c r="N46" s="193"/>
      <c r="O46" s="192" t="s">
        <v>27</v>
      </c>
      <c r="P46" s="193"/>
      <c r="Q46" s="49"/>
    </row>
    <row r="47" spans="3:17" ht="15.75" thickBot="1" x14ac:dyDescent="0.3">
      <c r="C47" s="195" t="s">
        <v>47</v>
      </c>
      <c r="D47" s="196"/>
      <c r="E47" s="37"/>
      <c r="F47" s="46"/>
      <c r="G47" s="37"/>
      <c r="H47" s="46"/>
      <c r="I47" s="37"/>
      <c r="J47" s="46"/>
      <c r="K47" s="37"/>
      <c r="L47" s="46"/>
      <c r="M47" s="37"/>
      <c r="N47" s="46"/>
      <c r="O47" s="38">
        <f t="shared" ref="O47" si="22">E47+G47+I47+K47+M47</f>
        <v>0</v>
      </c>
      <c r="P47" s="39"/>
      <c r="Q47" s="49">
        <f t="shared" ref="Q47" si="23">O47-E47-G47-I47-K47-M47</f>
        <v>0</v>
      </c>
    </row>
    <row r="48" spans="3:17" ht="15.75" thickBot="1" x14ac:dyDescent="0.3">
      <c r="C48" s="216" t="s">
        <v>64</v>
      </c>
      <c r="D48" s="217"/>
      <c r="E48" s="37"/>
      <c r="F48" s="46"/>
      <c r="G48" s="37"/>
      <c r="H48" s="46"/>
      <c r="I48" s="37"/>
      <c r="J48" s="46"/>
      <c r="K48" s="37"/>
      <c r="L48" s="46"/>
      <c r="M48" s="37"/>
      <c r="N48" s="46"/>
      <c r="O48" s="38">
        <f t="shared" ref="O48:O50" si="24">E48+G48+I48+K48+M48</f>
        <v>0</v>
      </c>
      <c r="P48" s="39"/>
      <c r="Q48" s="49">
        <f t="shared" ref="Q48" si="25">O48-E48-G48-I48-K48-M48</f>
        <v>0</v>
      </c>
    </row>
    <row r="49" spans="2:18" ht="15.75" thickBot="1" x14ac:dyDescent="0.3">
      <c r="C49" s="216" t="s">
        <v>65</v>
      </c>
      <c r="D49" s="217"/>
      <c r="E49" s="37"/>
      <c r="F49" s="46"/>
      <c r="G49" s="37"/>
      <c r="H49" s="46"/>
      <c r="I49" s="37"/>
      <c r="J49" s="46"/>
      <c r="K49" s="37"/>
      <c r="L49" s="46"/>
      <c r="M49" s="37"/>
      <c r="N49" s="46"/>
      <c r="O49" s="38">
        <f t="shared" si="24"/>
        <v>0</v>
      </c>
      <c r="P49" s="39"/>
    </row>
    <row r="50" spans="2:18" ht="15.75" thickBot="1" x14ac:dyDescent="0.3">
      <c r="C50" s="216" t="s">
        <v>66</v>
      </c>
      <c r="D50" s="217"/>
      <c r="E50" s="37"/>
      <c r="F50" s="46"/>
      <c r="G50" s="37"/>
      <c r="H50" s="46"/>
      <c r="I50" s="37"/>
      <c r="J50" s="46"/>
      <c r="K50" s="37"/>
      <c r="L50" s="46"/>
      <c r="M50" s="37"/>
      <c r="N50" s="46"/>
      <c r="O50" s="38">
        <f t="shared" si="24"/>
        <v>0</v>
      </c>
      <c r="P50" s="39"/>
    </row>
    <row r="51" spans="2:18" ht="19.5" thickBot="1" x14ac:dyDescent="0.3">
      <c r="C51" s="54"/>
      <c r="D51" s="55" t="s">
        <v>44</v>
      </c>
      <c r="E51" s="56"/>
      <c r="F51" s="57"/>
      <c r="G51" s="56"/>
      <c r="H51" s="57"/>
      <c r="I51" s="56"/>
      <c r="J51" s="57"/>
      <c r="K51" s="56"/>
      <c r="L51" s="57"/>
      <c r="M51" s="56"/>
      <c r="N51" s="57"/>
      <c r="O51" s="56">
        <f>SUM(O47:O50)</f>
        <v>0</v>
      </c>
      <c r="P51" s="57"/>
    </row>
    <row r="52" spans="2:18" ht="38.25" customHeight="1" thickBot="1" x14ac:dyDescent="0.3">
      <c r="C52" s="28" t="s">
        <v>39</v>
      </c>
      <c r="D52" s="29"/>
      <c r="E52" s="29"/>
      <c r="F52" s="29"/>
      <c r="G52" s="29"/>
      <c r="H52" s="29"/>
      <c r="I52" s="29"/>
      <c r="J52" s="29"/>
      <c r="K52" s="29"/>
      <c r="L52" s="30"/>
      <c r="M52" s="29"/>
      <c r="N52" s="29"/>
      <c r="O52" s="28"/>
      <c r="P52" s="28"/>
    </row>
    <row r="53" spans="2:18" ht="17.25" x14ac:dyDescent="0.25">
      <c r="B53" s="29"/>
      <c r="C53" s="213" t="s">
        <v>40</v>
      </c>
      <c r="D53" s="214"/>
      <c r="E53" s="205" t="s">
        <v>3</v>
      </c>
      <c r="F53" s="206"/>
      <c r="G53" s="205" t="s">
        <v>4</v>
      </c>
      <c r="H53" s="206"/>
      <c r="I53" s="205" t="s">
        <v>5</v>
      </c>
      <c r="J53" s="206"/>
      <c r="K53" s="205" t="s">
        <v>6</v>
      </c>
      <c r="L53" s="206"/>
      <c r="M53" s="218" t="s">
        <v>7</v>
      </c>
      <c r="N53" s="219"/>
      <c r="O53" s="197" t="s">
        <v>8</v>
      </c>
      <c r="P53" s="198"/>
    </row>
    <row r="54" spans="2:18" ht="18" thickBot="1" x14ac:dyDescent="0.3">
      <c r="B54" s="29"/>
      <c r="C54" s="215"/>
      <c r="D54" s="203"/>
      <c r="E54" s="199" t="s">
        <v>27</v>
      </c>
      <c r="F54" s="200"/>
      <c r="G54" s="199" t="s">
        <v>27</v>
      </c>
      <c r="H54" s="200"/>
      <c r="I54" s="199" t="s">
        <v>27</v>
      </c>
      <c r="J54" s="200"/>
      <c r="K54" s="199" t="s">
        <v>27</v>
      </c>
      <c r="L54" s="200"/>
      <c r="M54" s="201" t="s">
        <v>27</v>
      </c>
      <c r="N54" s="202"/>
      <c r="O54" s="203" t="s">
        <v>27</v>
      </c>
      <c r="P54" s="204"/>
    </row>
    <row r="55" spans="2:18" ht="17.25" x14ac:dyDescent="0.25">
      <c r="B55" s="29"/>
      <c r="C55" s="207" t="s">
        <v>47</v>
      </c>
      <c r="D55" s="208"/>
      <c r="E55" s="40">
        <f>E16+E47</f>
        <v>0</v>
      </c>
      <c r="F55" s="47"/>
      <c r="G55" s="40">
        <f>G16+G47</f>
        <v>0</v>
      </c>
      <c r="H55" s="47"/>
      <c r="I55" s="40">
        <f>I16+I47</f>
        <v>0</v>
      </c>
      <c r="J55" s="47"/>
      <c r="K55" s="40">
        <f>K16+K47</f>
        <v>0</v>
      </c>
      <c r="L55" s="47"/>
      <c r="M55" s="40">
        <f>M16+M47</f>
        <v>0</v>
      </c>
      <c r="N55" s="47"/>
      <c r="O55" s="41">
        <f>E55+G55+I55+K55+M55</f>
        <v>0</v>
      </c>
      <c r="P55" s="42"/>
      <c r="Q55" s="49">
        <f>O55-E55-G55-I55-K55-M55</f>
        <v>0</v>
      </c>
      <c r="R55" s="70"/>
    </row>
    <row r="56" spans="2:18" ht="18" thickBot="1" x14ac:dyDescent="0.3">
      <c r="B56" s="29"/>
      <c r="C56" s="209" t="s">
        <v>67</v>
      </c>
      <c r="D56" s="210"/>
      <c r="E56" s="43">
        <f>E20+E24+E28+E40+E41+E42+E48+E49+E50</f>
        <v>0</v>
      </c>
      <c r="F56" s="48"/>
      <c r="G56" s="43">
        <f>G20+G24+G28+G40+G41+G42+G48+G49+G50</f>
        <v>0</v>
      </c>
      <c r="H56" s="48"/>
      <c r="I56" s="43">
        <f>I20+I24+I28+I40+I41+I42+I4+I48+I49+I50</f>
        <v>0</v>
      </c>
      <c r="J56" s="48"/>
      <c r="K56" s="43">
        <f>K20+K24+K28+K40+K41+K42+K48+K49+K50</f>
        <v>0</v>
      </c>
      <c r="L56" s="48"/>
      <c r="M56" s="43">
        <f>M20+M24+M28+M40+M41+M42+M48+M49+M50</f>
        <v>0</v>
      </c>
      <c r="N56" s="48"/>
      <c r="O56" s="44">
        <f>E56+G56+I56+K56+M56</f>
        <v>0</v>
      </c>
      <c r="P56" s="45"/>
      <c r="Q56" s="49">
        <f>O56-E56-G56-I56-K56-M56</f>
        <v>0</v>
      </c>
    </row>
    <row r="57" spans="2:18" ht="19.5" thickBot="1" x14ac:dyDescent="0.3">
      <c r="C57" s="211" t="s">
        <v>44</v>
      </c>
      <c r="D57" s="212"/>
      <c r="E57" s="50">
        <f>SUM(E55:E56)</f>
        <v>0</v>
      </c>
      <c r="F57" s="51"/>
      <c r="G57" s="50">
        <f t="shared" ref="G57" si="26">SUM(G55:G56)</f>
        <v>0</v>
      </c>
      <c r="H57" s="51"/>
      <c r="I57" s="50">
        <f t="shared" ref="I57" si="27">SUM(I55:I56)</f>
        <v>0</v>
      </c>
      <c r="J57" s="51"/>
      <c r="K57" s="50">
        <f>SUM(K55:K56)</f>
        <v>0</v>
      </c>
      <c r="L57" s="51"/>
      <c r="M57" s="50">
        <f t="shared" ref="M57" si="28">SUM(M55:M56)</f>
        <v>0</v>
      </c>
      <c r="N57" s="51"/>
      <c r="O57" s="52">
        <f>E57+G57+I57+K57+M57</f>
        <v>0</v>
      </c>
      <c r="P57" s="53"/>
      <c r="Q57" s="49">
        <f>O57-E57-G57-I57-K57-M57</f>
        <v>0</v>
      </c>
    </row>
  </sheetData>
  <mergeCells count="92">
    <mergeCell ref="C50:D50"/>
    <mergeCell ref="M53:N53"/>
    <mergeCell ref="C6:D6"/>
    <mergeCell ref="E6:H6"/>
    <mergeCell ref="C17:C20"/>
    <mergeCell ref="C21:C24"/>
    <mergeCell ref="C40:D40"/>
    <mergeCell ref="C41:D41"/>
    <mergeCell ref="C49:D49"/>
    <mergeCell ref="C48:D48"/>
    <mergeCell ref="K45:L45"/>
    <mergeCell ref="M45:N45"/>
    <mergeCell ref="C47:D47"/>
    <mergeCell ref="C42:D42"/>
    <mergeCell ref="C45:C46"/>
    <mergeCell ref="D45:D46"/>
    <mergeCell ref="C55:D55"/>
    <mergeCell ref="C56:D56"/>
    <mergeCell ref="C57:D57"/>
    <mergeCell ref="K53:L53"/>
    <mergeCell ref="C53:D54"/>
    <mergeCell ref="O53:P53"/>
    <mergeCell ref="E54:F54"/>
    <mergeCell ref="G54:H54"/>
    <mergeCell ref="I54:J54"/>
    <mergeCell ref="K54:L54"/>
    <mergeCell ref="M54:N54"/>
    <mergeCell ref="O54:P54"/>
    <mergeCell ref="I53:J53"/>
    <mergeCell ref="E53:F53"/>
    <mergeCell ref="G53:H53"/>
    <mergeCell ref="O45:P45"/>
    <mergeCell ref="E46:F46"/>
    <mergeCell ref="G46:H46"/>
    <mergeCell ref="I46:J46"/>
    <mergeCell ref="K46:L46"/>
    <mergeCell ref="M46:N46"/>
    <mergeCell ref="O46:P46"/>
    <mergeCell ref="I45:J45"/>
    <mergeCell ref="E45:F45"/>
    <mergeCell ref="G45:H45"/>
    <mergeCell ref="K38:L38"/>
    <mergeCell ref="M38:N38"/>
    <mergeCell ref="O38:P38"/>
    <mergeCell ref="E39:F39"/>
    <mergeCell ref="G39:H39"/>
    <mergeCell ref="I39:J39"/>
    <mergeCell ref="K39:L39"/>
    <mergeCell ref="M39:N39"/>
    <mergeCell ref="O39:P39"/>
    <mergeCell ref="I38:J38"/>
    <mergeCell ref="C35:D35"/>
    <mergeCell ref="C38:C39"/>
    <mergeCell ref="D38:D39"/>
    <mergeCell ref="E38:F38"/>
    <mergeCell ref="G38:H38"/>
    <mergeCell ref="O33:P33"/>
    <mergeCell ref="E34:F34"/>
    <mergeCell ref="G34:H34"/>
    <mergeCell ref="I34:J34"/>
    <mergeCell ref="K34:L34"/>
    <mergeCell ref="M34:N34"/>
    <mergeCell ref="O34:P34"/>
    <mergeCell ref="O10:P10"/>
    <mergeCell ref="C12:C16"/>
    <mergeCell ref="C25:C28"/>
    <mergeCell ref="C33:C34"/>
    <mergeCell ref="D33:D34"/>
    <mergeCell ref="E33:F33"/>
    <mergeCell ref="G33:H33"/>
    <mergeCell ref="I33:J33"/>
    <mergeCell ref="K33:L33"/>
    <mergeCell ref="M33:N33"/>
    <mergeCell ref="C10:D10"/>
    <mergeCell ref="E10:F10"/>
    <mergeCell ref="G10:H10"/>
    <mergeCell ref="I10:J10"/>
    <mergeCell ref="K10:L10"/>
    <mergeCell ref="M10:N10"/>
    <mergeCell ref="O8:P9"/>
    <mergeCell ref="E9:F9"/>
    <mergeCell ref="G9:H9"/>
    <mergeCell ref="I9:J9"/>
    <mergeCell ref="K9:L9"/>
    <mergeCell ref="M9:N9"/>
    <mergeCell ref="E2:N2"/>
    <mergeCell ref="C8:D9"/>
    <mergeCell ref="E8:F8"/>
    <mergeCell ref="G8:H8"/>
    <mergeCell ref="I8:J8"/>
    <mergeCell ref="K8:L8"/>
    <mergeCell ref="M8:N8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Feuil1 (2)</vt:lpstr>
      <vt:lpstr>Réaménagement R+1 D1 BASE</vt:lpstr>
      <vt:lpstr>'Feuil1 (2)'!Zone_d_impression</vt:lpstr>
      <vt:lpstr>'Réaménagement R+1 D1 BASE'!Zone_d_impression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 Djamel 233809</dc:creator>
  <cp:lastModifiedBy>GALOUZEAU DE VILLEPIN Sabine</cp:lastModifiedBy>
  <cp:lastPrinted>2024-02-16T08:13:47Z</cp:lastPrinted>
  <dcterms:created xsi:type="dcterms:W3CDTF">2017-10-24T13:57:45Z</dcterms:created>
  <dcterms:modified xsi:type="dcterms:W3CDTF">2025-07-24T14:55:28Z</dcterms:modified>
</cp:coreProperties>
</file>